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原始表" sheetId="1" r:id="rId1"/>
  </sheets>
  <definedNames>
    <definedName name="_xlnm.Print_Titles" localSheetId="0">'原始表'!$1:$4</definedName>
    <definedName name="_xlnm._FilterDatabase" localSheetId="0" hidden="1">'原始表'!$A$4:$AE$116</definedName>
  </definedNames>
  <calcPr fullCalcOnLoad="1"/>
</workbook>
</file>

<file path=xl/sharedStrings.xml><?xml version="1.0" encoding="utf-8"?>
<sst xmlns="http://schemas.openxmlformats.org/spreadsheetml/2006/main" count="457" uniqueCount="290">
  <si>
    <t>附件1：</t>
  </si>
  <si>
    <t>遵义市教育事业单位2023年面向全国公开招聘教师职位需求表</t>
  </si>
  <si>
    <t>县（市、区）</t>
  </si>
  <si>
    <t>学校</t>
  </si>
  <si>
    <t>招聘职位及学科需求</t>
  </si>
  <si>
    <t>各地优惠政策及学校联系人、联系电话、报名邮箱</t>
  </si>
  <si>
    <t>各地教育、人事部门政策咨询电话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</si>
  <si>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</si>
  <si>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</si>
  <si>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</si>
  <si>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</si>
  <si>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</si>
  <si>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</si>
  <si>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</si>
  <si>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</si>
  <si>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</si>
  <si>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</si>
  <si>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</si>
  <si>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</si>
  <si>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信息技术</t>
  </si>
  <si>
    <t>通用技术</t>
  </si>
  <si>
    <t>心理学</t>
  </si>
  <si>
    <t>舞蹈</t>
  </si>
  <si>
    <t>学前教育</t>
  </si>
  <si>
    <t>特殊教育</t>
  </si>
  <si>
    <t>科学</t>
  </si>
  <si>
    <t>电子技术应用</t>
  </si>
  <si>
    <t>日语</t>
  </si>
  <si>
    <t>汽车维修、车辆工程</t>
  </si>
  <si>
    <t>护理</t>
  </si>
  <si>
    <t>农艺</t>
  </si>
  <si>
    <t>不限任教学科指标</t>
  </si>
  <si>
    <t>职位合计</t>
  </si>
  <si>
    <t>其他相关要求</t>
  </si>
  <si>
    <t>直属学校</t>
  </si>
  <si>
    <t>遵义市第四中学</t>
  </si>
  <si>
    <t>1.2023年毕业的教育部直属师范大学公费教育师范生（需取得学士学位）；
2.取得相应学科教师资格证；
3.语文学科普通话二级甲等及以上；
4.报考不限任教学科招标，毕业证上的专业须符合教师专业要求，且必须是该岗位对应学段教学计划开设的学科。</t>
  </si>
  <si>
    <t>按国家事业单位政策享受相应福利。
联系人：付薇羲
联系电话：0851-23136500邮箱：1010839453@qq.com</t>
  </si>
  <si>
    <t>遵义市教体局联系人：钟以军
联系电话：0851-28252110;13678526611(手机)
田小东，0851-28222836，13096789038
遵义市人社局联系人：赵龙
联系电话：0851-28662655;18985643755(手机)</t>
  </si>
  <si>
    <t>遵义市第一实验幼儿园</t>
  </si>
  <si>
    <t>1.2023年毕业的教育部直属师范大学公费教育师范生（需取得学士学位）；
2.2023年及以前毕业的具有硕士研究生及以上学历和学位毕业生(含教育部认可的海外硕士研究生);
3.取得幼儿园或中职学前教育教师资格证书；
4.普通话二甲等级以上。</t>
  </si>
  <si>
    <t>按国家事业单位政策享受相应福利。
联系人：莫丽勤
联系电话：0851-28636760邮箱：237987714@qq.com</t>
  </si>
  <si>
    <t>遵义市第二实验幼儿园</t>
  </si>
  <si>
    <t>按国家事业单位政策享受相应福利。
联系人：刘清 
联系电话：0851-28250119邮箱：43446060@qq.com</t>
  </si>
  <si>
    <t>遵义师范学院附属实验学校</t>
  </si>
  <si>
    <t>1.2023年毕业的教育部直属师范大学公费教育师范生（需取得学士学位）；
2.取得幼儿园或中职学前教育教师资格证；
3.取得普通话二级甲等及以上。</t>
  </si>
  <si>
    <t>1.按国家事业单位政策享受相应福利。
2.联系人：石健
联系电话：18786882795
邮箱：1315997920@qq.com</t>
  </si>
  <si>
    <t>遵义市体育运动学校</t>
  </si>
  <si>
    <t xml:space="preserve">
1.2023年及以前毕业的具有硕士研究生及以上学历和学位毕业生(含教育部认可的海外硕士研究生);
2.取得对应学科教师资格证；
</t>
  </si>
  <si>
    <t>联系人：陈老师、田老师 
联系电话：18985269000、13314418978  
邮箱：314237312@qq.com</t>
  </si>
  <si>
    <t>直属学校合计</t>
  </si>
  <si>
    <t>红花岗区</t>
  </si>
  <si>
    <t>遵义市第一中学</t>
  </si>
  <si>
    <t>1.2023年毕业的教育部直属师范大学公费教育师范生（需取得学士学位）；
2.取得相应学科教师资格证；
3.语文学科普通话二级甲等及以上，其他学科普通话二乙以上；
4.报考不限任教学科指标，毕业证上的专业须符合教师专业要求，且必须是该岗位对应学段教学计划开设的学科。</t>
  </si>
  <si>
    <t>1.按照国家规定福利待遇执行；
2.学校提供公租房一套                        
3.联系人：罗娇
联系电话:0851-28432568
邮箱：327998645@qq.com</t>
  </si>
  <si>
    <t>红花岗区教体局联系人：韩力为
.联系电话：0851-28228189;18985264411
.红花岗区人社局联系人：寇玉梅
.联系电话：0851-27759871;</t>
  </si>
  <si>
    <t>遵义市第二中学</t>
  </si>
  <si>
    <t>1.按照国家规定福利待遇执行。
2.学校提供公租房一套                        
3.联系人：胡燕
联系电话:0851-23172828 13985616699
邮箱：576156816@qq.com</t>
  </si>
  <si>
    <t>遵义市第三中学</t>
  </si>
  <si>
    <t>1.按照国家规定福利待遇执行；
2.联系人：韩勇康
联系电话:0851-28254592
邮箱：1278456121@qq.com</t>
  </si>
  <si>
    <t>遵义市第一初级中学</t>
  </si>
  <si>
    <t>1.按照国家规定福利待遇执行；
2.联系人：曹玉
联系电话:0851-28823811
邮箱：67204010@qq.com</t>
  </si>
  <si>
    <t>遵义市第四初级中学</t>
  </si>
  <si>
    <t>1.按照国家规定福利待遇执行；
2.学校可提供一年的集体宿舍                        3.联系人：杨连军
联系电话:15885605968
邮箱：522735480@qq.com</t>
  </si>
  <si>
    <t>遵义市第十一中学</t>
  </si>
  <si>
    <t xml:space="preserve">1.按照国家规定福利待遇执行；
2.学校可提供一年的集体宿舍                        3.联系人：冷彬
联系电话:0851-28222141
邮箱：971028061@qq.com </t>
  </si>
  <si>
    <t>遵义市第十二中学</t>
  </si>
  <si>
    <t>1.按照国家规定福利待遇执行；
2.学校可提供集体宿舍                        
3.联系人：江婷
联系电话:18984215579 15185289644
邮箱：1099649712@qq.com</t>
  </si>
  <si>
    <t>红花岗区合计</t>
  </si>
  <si>
    <t>播州区</t>
  </si>
  <si>
    <t>遵义市南白中学</t>
  </si>
  <si>
    <t>1.2023年毕业的教育部直属师范大学公费教育师范生（需取得学士学位）；
2.取得相应学科高中及以上教师资格证；</t>
  </si>
  <si>
    <t>联系人：张贵清
联系电话：17708525626
邮箱：635888360@qq.com</t>
  </si>
  <si>
    <t>教体局联系人：龚红艳  电话：13984991155
人事局联系人：汤文豪  电话：15085592766</t>
  </si>
  <si>
    <t>遵义市第二十一中学</t>
  </si>
  <si>
    <t>联系人：曾彬
联系电话：13885242600
邮箱：916320388@qq.com</t>
  </si>
  <si>
    <t>遵义市第二十二中学</t>
  </si>
  <si>
    <t>联系人：唐泽念
联系电话：15985294600
邮箱：317683897@qq.com</t>
  </si>
  <si>
    <t>遵义市第二十三中学</t>
  </si>
  <si>
    <t>联系人：贾义平
联系电话：15685616181
邮箱：974741218@qq.com</t>
  </si>
  <si>
    <t>遵义市第五十二中学</t>
  </si>
  <si>
    <t>联系人：刘彬
联系电话：13984222990
邮箱：3089153747 @qq.com</t>
  </si>
  <si>
    <t>遵义市第五十三中学</t>
  </si>
  <si>
    <t>联系人：张健
联系电话：18209899789
邮箱：285935784@qq.com</t>
  </si>
  <si>
    <t>遵义市播州区南白初级中学</t>
  </si>
  <si>
    <t>联系人：余明飞
联系电话：13885281810
邮箱：350999499@qq.com</t>
  </si>
  <si>
    <t>遵义市第五十四中学</t>
  </si>
  <si>
    <t>联系人：淳光平
联系电话：136 3926 9790
邮箱：434437470@qq.com</t>
  </si>
  <si>
    <t>遵义市播州区实验学校（初中）</t>
  </si>
  <si>
    <t>联系人：甘玉娇
联系电话：13595200946
邮箱：757728539@qq.com</t>
  </si>
  <si>
    <t>遵义市第五十五中学</t>
  </si>
  <si>
    <t>联系人：张廷
联系电话：13628537989
邮箱：442758221@qq.com</t>
  </si>
  <si>
    <t>播州区合计</t>
  </si>
  <si>
    <t>桐梓县</t>
  </si>
  <si>
    <t>桐梓县第一中学</t>
  </si>
  <si>
    <t>1.2023年教育部直属师范大学公费教育师范生（需取得学士学位）；
2.2023年及以前毕业的具有硕士研究生及以上学历和学位毕业生(含教育部认可的海外硕士研究生);
3.取得相应学科教师资格证；
4.语文学科普通话二级甲等及以上；
5.所学专业需为招聘学科对应相关专业；
6.报考“不限任教学科指标”者，毕业证上的专业须为任教学科相关专业，且必须是该岗位对应学段开设的学科。</t>
  </si>
  <si>
    <t>1.按国家规定福利待遇执行；
2.教育部直属师范大学公费师范生按《中共桐梓县委印发〈关于支持人才队伍建设的八项服务措施（试行）〉的通知》（桐委〔2022〕55号）执行补助政策；
3.联系电话：085126632237
4.联系人：饶生体
 手机：13984942643
5.邮箱：908392710@qq.com</t>
  </si>
  <si>
    <t>1.桐梓县教育体育局
联系人：杨毅  联系电话：085126635751;18985639533；
联系人：穆鹏天 联系电话：085126635751;13595282955；
2.桐梓县人力资源和社会保障局
联系人：方豪 联系电话：085126656687;18798667510。</t>
  </si>
  <si>
    <t>桐梓县第二高级中学</t>
  </si>
  <si>
    <t>1.2023年教育部直属师范大学公费教育师范生（需取得学士学位）；
2.2023年及以前毕业的具有硕士研究生及以上学历和学位毕业生(含教育部认可的海外硕士研究生);
3.取得相应学科教师资格证
4.语文学科普通话二级甲等及以上；
5.所学专业需为招聘学科对应相关专业；
6.报考“不限任教学科指标”者，毕业证上的专业须为任教学科相关专业，且必须是该岗位对应学段开设的学科。</t>
  </si>
  <si>
    <t>1.按国家规定福利待遇执行；
2.教育部直属师范大学公费师范生按《中共桐梓县委印发〈关于支持人才队伍建设的八项服务措施（试行）〉的通知》（桐委〔2022〕55号）执行补助政策；
3.联系电话：085126663006
4.联系人：幸国祥 手机：13984529216
5.邮箱：810178203@qq.com</t>
  </si>
  <si>
    <t>桐梓县蟠龙高级中学</t>
  </si>
  <si>
    <t>1.按国家规定福利待遇执行；
2.教育部直属师范大学公费师范生按《中共桐梓县委印发〈关于支持人才队伍建设的八项服务措施（试行）〉的通知》（桐委〔2022〕55号）执行补助政策；
3.联系人：杨军
联系电话：085126664559；13765980866；
4.邮箱：455614583@qq.com</t>
  </si>
  <si>
    <t>桐梓县中等职业学校</t>
  </si>
  <si>
    <t>1.按国家规定福利待遇执行；
2.教育部直属师范大学公费师范生按《中共桐梓县委印发〈关于支持人才队伍建设的八项服务措施（试行）〉的通知》（桐委〔2022〕55号）执行补助政策；
3.联系电话：085126622574  085126622008
4.联系人：彭贵
 手机：18275610092
5.邮箱：tzzgxjb@163.com</t>
  </si>
  <si>
    <t>桐梓县合计</t>
  </si>
  <si>
    <t>绥阳县</t>
  </si>
  <si>
    <t>绥阳县绥阳中学</t>
  </si>
  <si>
    <t xml:space="preserve">1.2023年毕业的教育部直属师范大学公费教育师范生（需取得学士学位）；
2.2023年及以前毕业的具有硕士研究生及以上学历和学位毕业生(含教育部认可的海外硕士研究生)；
3.取得相应学科教师资格证。
</t>
  </si>
  <si>
    <t>1.学校提供公租房一套；
2.联系人：陆松
联系电话:18212155446
邮箱：937987491@qq.com</t>
  </si>
  <si>
    <t>绥阳县教体局
联系人：文涛
联系电话：0851-26224899;18985262255
绥阳县人社局
联系人：余恩丽
联系电话：0851-26363062;17785267962</t>
  </si>
  <si>
    <t>绥阳县中等职业学校</t>
  </si>
  <si>
    <t xml:space="preserve">1.2023年毕业的教育部直属师范大学公费教育师范生（需取得学士学位）；
2.2023年及以前毕业的具有硕士研究生及以上学历和学位毕业生(含教育部认可的海外硕士研究生)；
3.取得相应学科教师资格证；
4.报考不限任教学科指标，毕业证上的专业须符合教师专业要求，且必须是该岗位对应学段教学计划开设的学科。
</t>
  </si>
  <si>
    <t>1.学校提供公租房一套；
2.联系人：杨军
联系电话:18798153837
邮箱：597189817@qq.com</t>
  </si>
  <si>
    <t>绥阳县合计</t>
  </si>
  <si>
    <t>正安县</t>
  </si>
  <si>
    <t>正安县第一中学</t>
  </si>
  <si>
    <t xml:space="preserve">  1.限2023年毕业的教育部直属师范大学公费教育师范生（需取得学士学位）；
 2.入职时须取得对应学科教师资格证；
 3.语文学科普通话二级甲等及以上；
 4.所学专业需为招聘学科对应相关专业；
 </t>
  </si>
  <si>
    <t xml:space="preserve">   1.学校提供公租房一套；公费教育师范生（研究生）按县内政策享受安家补助费10万元。
   2.联系人：何济阳 
     联系电话13885229138
     邮箱：573898109@qq.com</t>
  </si>
  <si>
    <t>正安县教体局
联系人：罗丽娜
联系电话：0851-26426172;18311522559
正安县人社局
联系人：娄莉
联系电话：0851-26033515;18188121455</t>
  </si>
  <si>
    <t>正安县第二中学</t>
  </si>
  <si>
    <t xml:space="preserve">   1.限2023年毕业的教育部直属师范大学公费教育师范生（需取得学士学位）；
 2.入职时须取得对应学科教师资格证；
 3.语文学科普通话二级甲等及以上；
 4.所学专业需为招聘学科对应相关专业；
 </t>
  </si>
  <si>
    <t xml:space="preserve">   1.学校提供公租房一套；公费教育师范生（研究生）按县内政策享受安家补助费10万元。
   2.联系人：秦鹏 
     联系电话18183415000
     邮箱：869848605@qq.com</t>
  </si>
  <si>
    <t>正安县第八中学</t>
  </si>
  <si>
    <t xml:space="preserve">   1.学校提供公租房一套；公费教育师范生（研究生）按县内政策享受安家补助费10万元。
    2.联系人：黎荣俊
     联系电话：13984289045
     邮箱： 382274760@qq.com</t>
  </si>
  <si>
    <t>正安县合计</t>
  </si>
  <si>
    <t>道真县</t>
  </si>
  <si>
    <t>道真自治县道真中学</t>
  </si>
  <si>
    <t>1.2023年及以前毕业的教育部直属师范大学公费教育师范生（需取得学士学位）；
2.2023年及以前毕业的具有硕士研究生及以上学历和学位毕业生(含教育部认可的海外硕士研究生);
3.取得相应学科教师资格证；
4.语文学科普通话二级甲等及以上，其他学科普通话二级乙等及以上；
5.所学专业需为招聘学科对应相关专业，
6.中职学校农艺专业招聘一级学科农业（0951）类专业，取得中职农林牧渔类教师资格。
7.中职汽车维修专业招聘一级学科机械工程（0802）和二级学科车辆工程（085234），并取得相应学科中职教师资格。</t>
  </si>
  <si>
    <t xml:space="preserve">  按《道真自治县关于加强急需紧缺人才引进培养管理办法(试行)》（道党办发〔2022〕8 号）文件享受相应优惠政策。
  联系人：张武辉
  联系电话：0851-25821490;18311580940(手机)
  邮箱：806624632@qq.com
</t>
  </si>
  <si>
    <t xml:space="preserve">1道真教体局联系人：张武辉
联系电话：0851-25821490;18311580940(手机)
2.道真人社局联系人：李玉 
联系电话：0851-:0851-23130026;18786871300(手机)
   </t>
  </si>
  <si>
    <t>道真自治县民族高级中学</t>
  </si>
  <si>
    <t>道真自治县中等职业学校</t>
  </si>
  <si>
    <t>道真县合计</t>
  </si>
  <si>
    <t>湄潭县</t>
  </si>
  <si>
    <t>湄潭县求是高级中学</t>
  </si>
  <si>
    <t>1.2023年毕业的教育部直属师范大学公费教育师范生（需取得学士学位）；
2.取得相应学科教师资格证；
3.语文学科普通话二级甲等及以上，其他学科普通话二乙及以上。
4.报考不限任教学科指标，毕业证上的专业须符合教师专业要求，且必须是该岗位对应学段教学计划开设的学科。</t>
  </si>
  <si>
    <t xml:space="preserve"> 1.优惠政策：享受国家规定的工资待遇，见习期执行转正定级工资；
学校提供教师公租房。
  2.联系人：张文
     联系电话:0851-24229221
     手机：18984233908
     邮箱：736298493@qq.com
</t>
  </si>
  <si>
    <t>湄潭县教体局联系人：钟寿星.
联系电话：0851-24229221；13087879256(手机)
湄潭县人社局联系人：罗艳.
联系电话：0851-24253248；15121289090(手机)</t>
  </si>
  <si>
    <t>湄潭县湄江高级中学</t>
  </si>
  <si>
    <t>湄潭县中等职业学校</t>
  </si>
  <si>
    <t>湄潭县茶城中学</t>
  </si>
  <si>
    <t>湄潭县湄潭中学</t>
  </si>
  <si>
    <t>湄潭县协育中学</t>
  </si>
  <si>
    <t>湄潭县合计</t>
  </si>
  <si>
    <t>凤冈县</t>
  </si>
  <si>
    <t>凤冈县第一中学</t>
  </si>
  <si>
    <t>1.2023年教育部直属师范大学公费教育师范生（需取得学士学位）；
2.2023年及以前毕业的具有硕士研究生及以上学历和学位毕业生(含教育部认可的海外硕士研究生)。
3.取得相应学科教师资格证；
4.报考语文学科普通话水平需达到二级甲等及以上。
5.报考不限任教学科指标，毕业证上的专业须符合教师专业要求，且必须是该岗位对应学段教学计划开设的学科。</t>
  </si>
  <si>
    <t xml:space="preserve">1.按照国家规定工资福利待遇执行;学校提供公租房一套
2.联系人：杨秋裕    联系电话:085125228091  手机：18798402885   邮箱：738960520@qq.com
</t>
  </si>
  <si>
    <t>1凤冈县教体局联系人：关中刚.联系电话：0851-25228091;13985628938(手机)
凤冈县人社局联系人：罗勇.联系电话：0851-25225963;13985631096(手机)</t>
  </si>
  <si>
    <t>凤冈县第二中学</t>
  </si>
  <si>
    <t xml:space="preserve">1.按照国家规定工资福利待遇执行;学校提供公租房一套
2.联系人：田宏敏    联系电话:085125228091 手机：13984258407 邮箱：738960520@qq.com
</t>
  </si>
  <si>
    <t>凤冈县中等职业学校</t>
  </si>
  <si>
    <t xml:space="preserve">1.按照国家规定工资福利待遇执行;学校提供公租房一套
2.联系人：吴凤舞    联系电话:085125228091     手机：15985061526  邮箱：738960520@qq.com
</t>
  </si>
  <si>
    <t>凤冈县第三中学</t>
  </si>
  <si>
    <t xml:space="preserve">1.按照国家规定工资福利待遇执行;学校提供公租房一套
2.联系人：安前波    联系电话:085125228091     手机：13984263287  邮箱：738960520@qq.com
</t>
  </si>
  <si>
    <t>凤冈县合计</t>
  </si>
  <si>
    <t>务川县</t>
  </si>
  <si>
    <t>贵州省务川中学</t>
  </si>
  <si>
    <t>1.2023年教育部直属师范大学公费教育师范生（需取得学士学位）；
2.2023年及以前毕业的具有硕士研究生及以上学历和学位毕业生(含教育部认可的海外硕士研究生)。 
3.取得相应学科教师资格证；
4.语文学科普通话二级甲等及以上；
5.所学专业需为招聘学科对应相关专业；</t>
  </si>
  <si>
    <t xml:space="preserve">   1.享受事业单位同类人员待遇；
   2.联系人：县教体局人事股董长喜,   联系电话:0851-25627765,手机：17716662232,邮箱：458469625@qq.com。
</t>
  </si>
  <si>
    <t>1务川县教体局联系人：董长喜.联系电话：0851-25627765;17716662232(手机)
2.务川县人社局联系人：黄飞.联系电话：0851-25627515;18585388300(手机)</t>
  </si>
  <si>
    <t>务川仡佬族苗族自治县民族寄宿制中学</t>
  </si>
  <si>
    <t>务川仡佬族苗族自治县第二高级中学</t>
  </si>
  <si>
    <t>务川县合计</t>
  </si>
  <si>
    <t>余庆县</t>
  </si>
  <si>
    <t>余庆中学</t>
  </si>
  <si>
    <t>1.2023年教育部直属师范大学师范教育类本科应届毕业生（需取得学士学位）；
2.2023年及以前毕业的具有硕士研究生及以上学历和学位毕业生(含教育部认可的海外硕士研究生);  
3.取得相应学科教师资格证。</t>
  </si>
  <si>
    <t>1.享受事业单位同类人员待遇；
2.硕士研究生享受安家补助费4万元；免费提供100平方米5年期周转住房一套或每月支付1000元的租房补贴。5年期满续签5年的按博士、硕士、本科学历享受20万、10万元的住房补贴。工作满5年按硕士、本科学历一次性享受2万元、1万元的生活补贴。
3.联系人：袁小毛
联系电话:18985269646
邮箱：1051145736@qq.com</t>
  </si>
  <si>
    <t>1余庆县教体局联系人：王强
.联系电话：0851-24623683;18184237859(手机)
.余庆县人社局联系人：何霆
.联系电话：18089619731(手机)</t>
  </si>
  <si>
    <t>余庆县中等职业学校</t>
  </si>
  <si>
    <r>
      <t>1.享受事业单位同类人员待遇；
2.硕士研究生享受安家补助费4万元；免费提供100平方米5年期周转住房一套或每月支付1000元的租房补贴。5年期满续签5年的按博士、硕士、本科学历享受20万、10万元的住房补贴。工作满5年按硕士、本科学历一次性享受2万元、1万元的生活补贴。
3.余庆县中等职业学校联系人：任亚强  
联系电话：</t>
    </r>
    <r>
      <rPr>
        <sz val="9"/>
        <color indexed="8"/>
        <rFont val="宋体"/>
        <family val="0"/>
      </rPr>
      <t>0851-24621566；15085566840</t>
    </r>
    <r>
      <rPr>
        <sz val="9"/>
        <color indexed="8"/>
        <rFont val="宋体"/>
        <family val="0"/>
      </rPr>
      <t xml:space="preserve">
邮箱：405868257@qq.com</t>
    </r>
  </si>
  <si>
    <t>余庆县合计</t>
  </si>
  <si>
    <t>仁怀市</t>
  </si>
  <si>
    <t>仁怀市第一中学</t>
  </si>
  <si>
    <t>1.2023年毕业的教育部直属师范大学公费教育师范生（需取得学士学位）；
2.取得相应学科教师资格证；
3.语文教师普通话水平需达到二级甲等及以上水平。</t>
  </si>
  <si>
    <t>1.按照国家规定福利待遇；
2.由所聘学校提供周转住房，未提供周转住房的给予每月1000元的租房补贴，租房补贴时间为三年；
3.在仁怀市内购房者，具有学历学位的硕士研究生或公费师范生，提供20万元购房补贴。
联系人：陈友易
联系电话：13765249827
邮箱：47525484@qq.com</t>
  </si>
  <si>
    <t>1.仁怀市教体局联系人：陈友易
联系电话：
0851-22223148；
13765249827(手机)
2.仁怀市人社局联系人：许猛
联系电话：
0851-22317693;
13985618191(手机)</t>
  </si>
  <si>
    <t>仁怀市第四中学</t>
  </si>
  <si>
    <t>仁怀市第五中学</t>
  </si>
  <si>
    <t>仁怀市第六中学</t>
  </si>
  <si>
    <t>仁怀市合计</t>
  </si>
  <si>
    <t>习水县</t>
  </si>
  <si>
    <t>习水县第一中学</t>
  </si>
  <si>
    <t>1.2023年毕业的教育部直属师范大学公费教育师范生（需取得学士学位）；
2.2023年及以前毕业的具有硕士研究生及以上学历和学位毕业生(含教育部认可的海外硕士研究生);
3.取得相应学科教师资格证；
4.语文学科普通话二级甲等及以上；
5.所学专业需为招聘学科对应相关专业；</t>
  </si>
  <si>
    <t>1.按县内优惠政策执行
3.联系人：孙中文
联系电话:18985240199
邮箱：1044690859@qq.com</t>
  </si>
  <si>
    <t>1.习水县教体局  联系人：王福海，
  联系电话：0851-22520213;13511879780(手机)
2.习水县人社局  联系人：胡铭兰
  联系电话：0851-22525003;18985680081(手机)</t>
  </si>
  <si>
    <t>习水县第五中学</t>
  </si>
  <si>
    <t>1.2023年毕业的教育部直属师范大学公费教育师范生（需取得学士学位）；
2.2023年及以前毕业的具有硕士研究生及以上学历和学位毕业生(含教育部认可的海外硕士研究生);
3.取得相应学科教师资格证；
4.所学专业需为招聘学科对应相关专业；</t>
  </si>
  <si>
    <t xml:space="preserve">1.享受事业单位同类人员待遇；
2.联系人：穆顺利
联系电话:18798679504
邮箱：1533342601@qq.com
</t>
  </si>
  <si>
    <t>习水县第六中学</t>
  </si>
  <si>
    <t>1.享受事业单位同类人员待遇；
2.联系人：陈杰
联系电话:18985685885
邮箱：382571293@qq.com</t>
  </si>
  <si>
    <t>习水县第七中学</t>
  </si>
  <si>
    <t>1.享受事业单位同类人员待遇；
2.联系人：周旋
联系电话:15885611221
邮箱：1501479017@qq.com</t>
  </si>
  <si>
    <t>习水县第八中学</t>
  </si>
  <si>
    <t>1.享受事业单位同类人员待遇；
2.联系人：冯世会
联系电话:18984969761
邮箱：644735120@qq.com</t>
  </si>
  <si>
    <t>习水县第九中学</t>
  </si>
  <si>
    <t>1.享受事业单位同类人员待遇；
2.联系人：黄崑
联系电话:13678520499
邮箱：841727837@qq.com</t>
  </si>
  <si>
    <t>习水县第十中学</t>
  </si>
  <si>
    <t>1.享受事业单位同类人员待遇；
2.联系人：杨文才
联系电话:15885698519
邮箱：1445435652@qq.com</t>
  </si>
  <si>
    <t>习水县第十一中学（初中部）</t>
  </si>
  <si>
    <t>1.享受事业单位同类人员待遇；
2.联系人：罗章伟
联系电话:13678526886
邮箱：328519037@qq.com</t>
  </si>
  <si>
    <t>习水县第十一中学（小学部）</t>
  </si>
  <si>
    <t>习水县中等职业学校</t>
  </si>
  <si>
    <t>1.享受事业单位同类人员待遇；
2.联系人：陈鑫
联系电话:18786969677
邮箱：408011973@qq.com</t>
  </si>
  <si>
    <t>习水县合计</t>
  </si>
  <si>
    <t>赤水市</t>
  </si>
  <si>
    <t>赤水市第一中学</t>
  </si>
  <si>
    <t>1.2023年毕业的教育部直属师范大学公费教育师范生（需取得学士学位）；
2.2023年及以前毕业的具有硕士研究生及以上学历和学位毕业生(含教育部认可的海外硕士研究生);
3.取得相应学科教师资格证；
4.语文学科普通话二级甲等及以上；</t>
  </si>
  <si>
    <t xml:space="preserve">
1.享受事业单位同类人员待遇；
2。按县内政策研究生享受安家补助费13万元，享受购房补贴15万元。；免费师范生享受安家补助费15万元。享受购房补贴15万元。联系人：李向阳  联系电话：18183473384
邮箱：2118360074@qq.com</t>
  </si>
  <si>
    <t>1.教体局联系人：周炜
  联系电话：0851-22821487;18985261599(手机)
2.人社局联系人：王露漫
  联系电话：0851-22862540;15121255263(手机)</t>
  </si>
  <si>
    <t>赤水市第三中学</t>
  </si>
  <si>
    <t>1.2023年毕业的教育部直属师范大学公费教育师范生（需取得学士学位）；
2.2023年及以前毕业的具有硕士研究生及以上学历和学位毕业生(含教育部认可的海外硕士研究生);
3.取得相应学科高中教师资格证。</t>
  </si>
  <si>
    <t>1.享受事业单位同类人员待遇；
2。按县内政策研究生享受安家补助费13万元，享受购房补贴15万元。；免费师范生享受安家补助费15万元。享受购房补贴15万元。联系人：易雪平：18085295928  QQ：305709343</t>
  </si>
  <si>
    <t>赤水市中等职业学校</t>
  </si>
  <si>
    <t>1.2023年毕业的教育部直属师范大学师范大学公费教育师范生（需取得学士学位）；
2.2023年及以前毕业的具有硕士研究生及以上学历和学位毕业生(含教育部认可的海外硕士研究生);
3.取得相应学科教师资格证；
4.语文学科普通话二级甲等及以上；
5.所学专业需为招聘学科对应相关专业；
6.报考“不限任教学科指标”者，毕业证上的专业须为任教学科相关专业，且必须是该岗位对应学段开设的学科。</t>
  </si>
  <si>
    <t xml:space="preserve">1.享受事业单位同类人员待遇；
2。按县内政策研究生享受安家补助费13万元，享受购房补贴15万元。；免费师范生享受安家补助费15万元。享受购房补贴15万元。联系人：王林，联系电话：18311671966，邮箱：805849176@QQ.com
</t>
  </si>
  <si>
    <t>赤水市合计</t>
  </si>
  <si>
    <t>汇川区</t>
  </si>
  <si>
    <t>遵义航天高级中学</t>
  </si>
  <si>
    <t>1.2023年毕业的教育部直属师范大学公费教育师范生（需取得学士学位）；
2.取得对应学科教师资格证；
3.语文学科普通话二级甲等及以上，其他学科普通话二级乙等以上；
4.报考不限任教学科指标，毕业证上的专业须符合教师专业要求，且必须是该岗位对应学段教学计划开设的学科。</t>
  </si>
  <si>
    <t xml:space="preserve">  1.享受事业单位同类人员待遇；本人及配偶及未成年子女在遵义市汇川区、红花岗区、播州区、新蒲新区四城区范围内不拥有任何形式的住房的，可以申请人才公寓。
2.学校提供教师公寓。
3.联系人：建颖；联系电话:18085210081
邮箱：zyhtgjzx@163.com</t>
  </si>
  <si>
    <t>遵义市汇川区教育体育局联系人：杨鹏；联系电话：0851-28980158 
遵义市汇川区人力资源和社会保障局联系人：霍芝海；联系电话：0851-28651559</t>
  </si>
  <si>
    <t>遵义市第五中学</t>
  </si>
  <si>
    <t>1.2023年毕业的教育部直属师范大学公费教育师范生（需取得学士学位）；
2.取得对应学科教师资格证；
3.语文学科普通话二级甲等及以上，其他学科普通话二级乙等以上。</t>
  </si>
  <si>
    <t>1.享受事业单位同类人员待遇；本人及配偶及未成年子女在遵义市汇川区、红花岗区、播州区、新蒲新区四城区范围内不拥有任何形式的住房的，可以申请人才公寓。
2.学校提供教师公寓；
3.联系人：龙伟，联系电话：13984283546，邮箱：3574699417@qq.com</t>
  </si>
  <si>
    <t>遵义市第十三中学</t>
  </si>
  <si>
    <t>1.享受事业单位同类人员待遇；本人及配偶及未成年子女在遵义市汇川区、红花岗区、播州区、新蒲新区四城区范围内不拥有任何形式的住房的，可以申请人才公寓。
2.学校联系人：田茂秋；联系电话：13985628530（0851—28392974）；邮箱：835297379@qq.com</t>
  </si>
  <si>
    <t>遵义航天中学</t>
  </si>
  <si>
    <t xml:space="preserve">
1.2023年毕业的教育部直属师范大学公费教育师范生（需取得学士学位）；
2.取得对应学科教师资格证；
3.普通话二级乙等以上。</t>
  </si>
  <si>
    <t xml:space="preserve">1.享受事业单位同类人员待遇；本人及配偶及未成年子女在遵义市汇川区、红花岗区、播州区、新蒲新区四城区范围内不拥有任何形式的住房的，可以申请人才公寓。
2.联系人：张红琼；联系电话：18185203923；邮箱：749201389@qq.com </t>
  </si>
  <si>
    <t>遵义航天实验中学</t>
  </si>
  <si>
    <t>1.2023年毕业的教育部直属师范大学公费教育师范生（需取得学士学位）；
2.取得对应学科教师资格证；
3.普通话二级乙等以上。</t>
  </si>
  <si>
    <t xml:space="preserve">1.享受事业单位同类人员待遇；本人及配偶及未成年子女在遵义市汇川区、红花岗区、播州区、新蒲新区四城区范围内不拥有任何形式的住房的，可以申请人才公寓。
2.联系人：0851-28619606
联系人：杨宾怡；邮箱：303536628@qq.com </t>
  </si>
  <si>
    <t>遵义市第八中学</t>
  </si>
  <si>
    <t xml:space="preserve">
1.2023年毕业的教育部直属师范大学公费教育师范生（需取得学士学位）；
2.取得对应学科教师资格证；
3.语文学科普通话二级甲等及以上，其他学科普通话二级乙等以上。</t>
  </si>
  <si>
    <t xml:space="preserve">1.享受事业单位同类人员待遇；本人及配偶及未成年子女在遵义市汇川区、红花岗区、播州区、新蒲新区四城区范围内不拥有任何形式的住房的，可以申请人才公寓。
2.联系人：袁维；联系电话：13158328858 ；邮箱：627514782@qq.com </t>
  </si>
  <si>
    <t>遵义市第十中学</t>
  </si>
  <si>
    <t xml:space="preserve">1.2023年毕业的教育部直属师范大学公费教育师范生（需取得学士学位）；
2.取得对应学科教师资格证；
3.普通话二级乙等以上。
</t>
  </si>
  <si>
    <t>1.享受事业单位同类人员待遇；本人及配偶及未成年子女在遵义市汇川区、红花岗区、播州区、新蒲新区四城区范围内不拥有任何形式的住房的，可以申请人才公寓。
2.联系人：李奇梅，电话：18585200868；邮箱：1834184843@qq.com</t>
  </si>
  <si>
    <t>遵义市第十九中学</t>
  </si>
  <si>
    <t>1.2023年毕业的教育部直属师范大学公费教育师范生（需取得学士学位）；
2.取得对应学科教师资格证；
3.语文学科普通话二级甲等及以上，数学学科普通话二级乙等以上。</t>
  </si>
  <si>
    <t>1.享受事业单位同类人员待遇；本人及配偶及未成年子女在遵义市汇川区、红花岗区、播州区、新蒲新区四城区范围内不拥有任何形式的住房的，可以申请人才公寓。
2.联系人：刘旭；联系电话：18984910210；邮箱：303536628@qq.com</t>
  </si>
  <si>
    <t>遵义航天小学</t>
  </si>
  <si>
    <t>1.享受事业单位同类人员待遇；本人及配偶及未成年子女在遵义市汇川区、红花岗区、播州区、新蒲新区四城区范围内不拥有任何形式的住房的，可以申请人才公寓。
2.联系人：樊能莺 ；联系电话： 13511865033；邮箱：654270650@qq.com</t>
  </si>
  <si>
    <t>遵义市汇川区第九小学</t>
  </si>
  <si>
    <t xml:space="preserve">
1.2023年毕业的教育部直属师范大学公费教育师范生（需取得学士学位）；
2.取得对应学科教师资格证；
3.语文学科普通话二级甲等及以上，其他学科普通话二级乙等以；英语学科英语专业八级。
</t>
  </si>
  <si>
    <t>1.享受事业单位同类人员待遇；本人及配偶及未成年子女在遵义市汇川区、红花岗区、播州区、新蒲新区四城区范围内不拥有任何形式的住房的，可以申请人才公寓。
2.联系人：马春钊；联系电话：18212179037；邮箱：907767200@qq.com</t>
  </si>
  <si>
    <t>遵义市汇川区十一小学</t>
  </si>
  <si>
    <t>1.享受事业单位同类人员待遇；本人及配偶及未成年子女在遵义市汇川区、红花岗区、播州区、新蒲新区四城区范围内不拥有任何形式的住房的，可以申请人才公寓。
2.联系人：王会；联系电话：13595201667；邮箱：1213428314@qq.com</t>
  </si>
  <si>
    <t>遵义市汇川区第十四小学</t>
  </si>
  <si>
    <t>1.享受事业单位同类人员待遇；本人及配偶及未成年子女在遵义市汇川区、红花岗区、播州区、新蒲新区四城区范围内不拥有任何形式的住房的，可以申请人才公寓。
2.联系人：陈明陶；联系电话：18685224583；邮箱：1510073797@qq.com</t>
  </si>
  <si>
    <t>遵义市汇川区幼儿园</t>
  </si>
  <si>
    <t>1.享受事业单位同类人员待遇；本人及配偶及未成年子女在遵义市汇川区、红花岗区、播州区、新蒲新区四城区范围内不拥有任何形式的住房的，可以申请人才公寓。2.联系人：陈红；联系电话：13639226949：邮箱：247490382@qq.com</t>
  </si>
  <si>
    <t>遵义市汇川区昆明路幼儿园</t>
  </si>
  <si>
    <t xml:space="preserve">1.享受事业单位同类人员待遇；本人及配偶及未成年子女在遵义市汇川区、红花岗区、播州区、新蒲新区四城区范围内不拥有任何形式的住房的，可以申请人才公寓。
2.联系人：杨倩；联系电话：邮箱：240331885@qq.com </t>
  </si>
  <si>
    <t>汇川区合计</t>
  </si>
  <si>
    <t>新蒲新区</t>
  </si>
  <si>
    <t>遵义市新蒲新区第一小学</t>
  </si>
  <si>
    <t xml:space="preserve">
1.2023年毕业的教育部直属师范大学公费教育师范生（需取得学士学位）；
2.取得相应学科教师资格证；
3.语文学科普通话二级甲等及以上，其他学科普通话二乙及以上；
4.报考不限任教学科招标，毕业证上的专业须符合教师专业要求，且必须是该岗位对应学段教学计划开设的学科；
 5.优惠政策：《遵义市新蒲新区公费师范生公寓管理暂行办法》（遵新管发〔2021〕14号。</t>
  </si>
  <si>
    <t>曹胜科：15186618387；
邮  箱：863413251@qq.com</t>
  </si>
  <si>
    <t>新蒲新区管委会教育体育局联系人：郑霞
联系电话：0851-28687931;，
新蒲新区组织人事部联系人：杨秀静
联系电话：0851-27695034</t>
  </si>
  <si>
    <t>遵义市新蒲新区第二小学</t>
  </si>
  <si>
    <t>袁  婧：17716684944 
邮  箱：519306103@qq.com</t>
  </si>
  <si>
    <t>遵义市新蒲新区第三小学</t>
  </si>
  <si>
    <t>王  毅：13765921800
邮  箱：xpxqdsxx333@163.com</t>
  </si>
  <si>
    <t>遵义市新蒲新区白鹭湖小学</t>
  </si>
  <si>
    <t>王  琼：18275617513
邮  箱：1724438982@qq.com</t>
  </si>
  <si>
    <t>遵义市新蒲新区实验小学</t>
  </si>
  <si>
    <t>王  敏：18311588166
邮  箱：4005554@qq.com</t>
  </si>
  <si>
    <t>遵义市新区文化小学</t>
  </si>
  <si>
    <t>王  劼：13595290110；
邮  箱：450892308@qq.com；</t>
  </si>
  <si>
    <t>遵义市幸福小学</t>
  </si>
  <si>
    <t>刁  娅：13639208858；
邮  箱：84675964@qq.com</t>
  </si>
  <si>
    <t>遵义市新蒲新区第十三小学</t>
  </si>
  <si>
    <t>黄德飞：18076276220
邮  箱：865191048@qq.com</t>
  </si>
  <si>
    <t>遵义市新蒲新区滨湖中学</t>
  </si>
  <si>
    <t>田雨桔：13385124501
邮  箱:971042939@qq.com</t>
  </si>
  <si>
    <t>遵义市新蒲中学</t>
  </si>
  <si>
    <t>钱元平：15286132710
邮  箱：328966464@qq.com</t>
  </si>
  <si>
    <t>遵义市第十四中学</t>
  </si>
  <si>
    <t>肖  航：18089690333
邮  箱：574614741@qq.com</t>
  </si>
  <si>
    <t>遵义市第十五中学</t>
  </si>
  <si>
    <t>刘  梅：18685541262；
邮  箱：1985396165@qq.com</t>
  </si>
  <si>
    <t>北京师范大学遵义附属学校（小学学段）</t>
  </si>
  <si>
    <t>李太月：18385066459
邮箱：781953576@qq.com</t>
  </si>
  <si>
    <t>北京师范大学遵义附属学校（初中学段）</t>
  </si>
  <si>
    <t>北京师范大学遵义附属学校（高中学段）</t>
  </si>
  <si>
    <t>新蒲新区合计</t>
  </si>
  <si>
    <t>全市合计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</si>
</sst>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2"/>
      <name val="宋体"/>
      <family val="0"/>
    </font>
    <font>
      <sz val="11"/>
      <name val="宋体"/>
      <family val="0"/>
    </font>
    <font>
      <sz val="6"/>
      <name val="宋体"/>
      <family val="0"/>
    </font>
    <font>
      <sz val="6"/>
      <color indexed="8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b/>
      <sz val="12"/>
      <name val="仿宋_GB2312"/>
      <family val="3"/>
    </font>
    <font>
      <sz val="20"/>
      <name val="黑体"/>
      <family val="3"/>
    </font>
    <font>
      <sz val="9"/>
      <color indexed="63"/>
      <name val="黑体"/>
      <family val="3"/>
    </font>
    <font>
      <sz val="8"/>
      <name val="黑体"/>
      <family val="3"/>
    </font>
    <font>
      <sz val="9"/>
      <color indexed="63"/>
      <name val="宋体"/>
      <family val="0"/>
    </font>
    <font>
      <sz val="9"/>
      <color indexed="8"/>
      <name val="宋体"/>
      <family val="0"/>
    </font>
    <font>
      <sz val="9"/>
      <name val="黑体"/>
      <family val="3"/>
    </font>
    <font>
      <b/>
      <sz val="9"/>
      <name val="黑体"/>
      <family val="3"/>
    </font>
    <font>
      <sz val="7"/>
      <name val="宋体"/>
      <family val="0"/>
    </font>
    <font>
      <b/>
      <sz val="7"/>
      <name val="宋体"/>
      <family val="0"/>
    </font>
    <font>
      <sz val="7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6"/>
      <color theme="1"/>
      <name val="宋体"/>
      <family val="0"/>
    </font>
    <font>
      <sz val="9"/>
      <color theme="1"/>
      <name val="宋体"/>
      <family val="0"/>
    </font>
    <font>
      <sz val="7"/>
      <color theme="1"/>
      <name val="宋体"/>
      <family val="0"/>
    </font>
    <font>
      <sz val="9"/>
      <color rgb="FF000000"/>
      <name val="宋体"/>
      <family val="0"/>
    </font>
    <font>
      <sz val="8"/>
      <color theme="1"/>
      <name val="宋体"/>
      <family val="0"/>
    </font>
    <font>
      <sz val="8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10" fillId="33" borderId="11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5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4" fillId="33" borderId="9" xfId="0" applyNumberFormat="1" applyFont="1" applyFill="1" applyBorder="1" applyAlignment="1" applyProtection="1">
      <alignment horizontal="center" vertical="center" wrapText="1"/>
      <protection/>
    </xf>
    <xf numFmtId="0" fontId="15" fillId="33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9" fillId="0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60" fillId="33" borderId="9" xfId="0" applyFont="1" applyFill="1" applyBorder="1" applyAlignment="1">
      <alignment horizontal="left" vertical="center" wrapText="1"/>
    </xf>
    <xf numFmtId="0" fontId="60" fillId="33" borderId="1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NumberFormat="1" applyFont="1" applyFill="1" applyBorder="1" applyAlignment="1" applyProtection="1">
      <alignment vertical="center" wrapText="1"/>
      <protection/>
    </xf>
    <xf numFmtId="0" fontId="4" fillId="0" borderId="9" xfId="0" applyFont="1" applyFill="1" applyBorder="1" applyAlignment="1">
      <alignment vertical="center" wrapText="1"/>
    </xf>
    <xf numFmtId="0" fontId="4" fillId="33" borderId="9" xfId="0" applyNumberFormat="1" applyFont="1" applyFill="1" applyBorder="1" applyAlignment="1" applyProtection="1">
      <alignment vertical="center" wrapText="1"/>
      <protection/>
    </xf>
    <xf numFmtId="0" fontId="14" fillId="33" borderId="9" xfId="0" applyNumberFormat="1" applyFont="1" applyFill="1" applyBorder="1" applyAlignment="1" applyProtection="1">
      <alignment vertical="center" wrapText="1"/>
      <protection/>
    </xf>
    <xf numFmtId="0" fontId="14" fillId="33" borderId="9" xfId="0" applyFont="1" applyFill="1" applyBorder="1" applyAlignment="1">
      <alignment vertical="center" wrapText="1"/>
    </xf>
    <xf numFmtId="0" fontId="4" fillId="33" borderId="9" xfId="0" applyNumberFormat="1" applyFont="1" applyFill="1" applyBorder="1" applyAlignment="1" applyProtection="1">
      <alignment horizontal="left" vertical="center" wrapText="1"/>
      <protection/>
    </xf>
    <xf numFmtId="0" fontId="14" fillId="33" borderId="9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left" vertical="center" wrapText="1"/>
      <protection/>
    </xf>
    <xf numFmtId="0" fontId="4" fillId="33" borderId="9" xfId="0" applyNumberFormat="1" applyFont="1" applyFill="1" applyBorder="1" applyAlignment="1" applyProtection="1">
      <alignment vertical="center" wrapText="1"/>
      <protection/>
    </xf>
    <xf numFmtId="0" fontId="16" fillId="33" borderId="9" xfId="0" applyNumberFormat="1" applyFont="1" applyFill="1" applyBorder="1" applyAlignment="1" applyProtection="1">
      <alignment horizontal="left" vertical="center" wrapText="1"/>
      <protection/>
    </xf>
    <xf numFmtId="0" fontId="14" fillId="33" borderId="12" xfId="0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>
      <alignment horizontal="left" vertical="center" wrapText="1"/>
    </xf>
    <xf numFmtId="0" fontId="11" fillId="0" borderId="9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61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61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61" fillId="0" borderId="14" xfId="0" applyNumberFormat="1" applyFont="1" applyFill="1" applyBorder="1" applyAlignment="1" applyProtection="1">
      <alignment horizontal="left" vertical="center" wrapText="1"/>
      <protection/>
    </xf>
    <xf numFmtId="0" fontId="61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Font="1" applyBorder="1" applyAlignment="1">
      <alignment vertical="center" wrapText="1"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59" fillId="0" borderId="9" xfId="0" applyNumberFormat="1" applyFont="1" applyFill="1" applyBorder="1" applyAlignment="1" applyProtection="1">
      <alignment vertical="center" wrapText="1"/>
      <protection/>
    </xf>
    <xf numFmtId="0" fontId="59" fillId="0" borderId="12" xfId="0" applyFont="1" applyFill="1" applyBorder="1" applyAlignment="1">
      <alignment vertical="center" wrapText="1"/>
    </xf>
    <xf numFmtId="0" fontId="62" fillId="33" borderId="9" xfId="0" applyNumberFormat="1" applyFont="1" applyFill="1" applyBorder="1" applyAlignment="1" applyProtection="1">
      <alignment vertical="center" wrapText="1"/>
      <protection/>
    </xf>
    <xf numFmtId="0" fontId="62" fillId="33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17" xfId="0" applyNumberFormat="1" applyFont="1" applyFill="1" applyBorder="1" applyAlignment="1" applyProtection="1">
      <alignment horizontal="left" vertical="center" wrapText="1"/>
      <protection/>
    </xf>
    <xf numFmtId="0" fontId="2" fillId="33" borderId="14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63" fillId="0" borderId="9" xfId="0" applyNumberFormat="1" applyFont="1" applyFill="1" applyBorder="1" applyAlignment="1" applyProtection="1">
      <alignment vertical="center" wrapText="1"/>
      <protection/>
    </xf>
    <xf numFmtId="0" fontId="63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16"/>
  <sheetViews>
    <sheetView showZeros="0" tabSelected="1" workbookViewId="0" topLeftCell="A1">
      <pane ySplit="4" topLeftCell="A5" activePane="bottomLeft" state="frozen"/>
      <selection pane="bottomLeft" activeCell="AC119" sqref="AC119"/>
    </sheetView>
  </sheetViews>
  <sheetFormatPr defaultColWidth="9.00390625" defaultRowHeight="14.25"/>
  <cols>
    <col min="1" max="1" width="7.50390625" style="10" customWidth="1"/>
    <col min="2" max="2" width="19.375" style="11" customWidth="1"/>
    <col min="3" max="10" width="2.875" style="12" customWidth="1"/>
    <col min="11" max="11" width="2.375" style="12" customWidth="1"/>
    <col min="12" max="12" width="2.125" style="12" customWidth="1"/>
    <col min="13" max="13" width="2.375" style="12" customWidth="1"/>
    <col min="14" max="14" width="2.125" style="12" customWidth="1"/>
    <col min="15" max="26" width="2.375" style="12" customWidth="1"/>
    <col min="27" max="28" width="4.00390625" style="12" customWidth="1"/>
    <col min="29" max="29" width="50.375" style="13" customWidth="1"/>
    <col min="30" max="30" width="40.625" style="14" customWidth="1"/>
    <col min="31" max="31" width="38.125" style="14" customWidth="1"/>
    <col min="32" max="16384" width="9.00390625" style="14" customWidth="1"/>
  </cols>
  <sheetData>
    <row r="1" spans="1:30" ht="14.25">
      <c r="A1" s="15" t="s">
        <v>0</v>
      </c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47"/>
      <c r="AD1" s="47"/>
    </row>
    <row r="2" spans="1:31" ht="48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48"/>
      <c r="AD2" s="18"/>
      <c r="AE2" s="18"/>
    </row>
    <row r="3" spans="1:31" ht="27" customHeight="1">
      <c r="A3" s="19" t="s">
        <v>2</v>
      </c>
      <c r="B3" s="19" t="s">
        <v>3</v>
      </c>
      <c r="C3" s="20" t="s">
        <v>4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49"/>
      <c r="AD3" s="50" t="s">
        <v>5</v>
      </c>
      <c r="AE3" s="51" t="s">
        <v>6</v>
      </c>
    </row>
    <row r="4" spans="1:31" ht="97.5" customHeight="1">
      <c r="A4" s="19"/>
      <c r="B4" s="19"/>
      <c r="C4" s="21" t="s">
        <v>7</v>
      </c>
      <c r="D4" s="21" t="s">
        <v>8</v>
      </c>
      <c r="E4" s="21" t="s">
        <v>9</v>
      </c>
      <c r="F4" s="21" t="s">
        <v>10</v>
      </c>
      <c r="G4" s="21" t="s">
        <v>11</v>
      </c>
      <c r="H4" s="21" t="s">
        <v>12</v>
      </c>
      <c r="I4" s="21" t="s">
        <v>13</v>
      </c>
      <c r="J4" s="21" t="s">
        <v>14</v>
      </c>
      <c r="K4" s="21" t="s">
        <v>15</v>
      </c>
      <c r="L4" s="21" t="s">
        <v>16</v>
      </c>
      <c r="M4" s="21" t="s">
        <v>17</v>
      </c>
      <c r="N4" s="21" t="s">
        <v>18</v>
      </c>
      <c r="O4" s="21" t="s">
        <v>19</v>
      </c>
      <c r="P4" s="21" t="s">
        <v>20</v>
      </c>
      <c r="Q4" s="21" t="s">
        <v>21</v>
      </c>
      <c r="R4" s="21" t="s">
        <v>22</v>
      </c>
      <c r="S4" s="21" t="s">
        <v>23</v>
      </c>
      <c r="T4" s="21" t="s">
        <v>24</v>
      </c>
      <c r="U4" s="21" t="s">
        <v>25</v>
      </c>
      <c r="V4" s="21" t="s">
        <v>26</v>
      </c>
      <c r="W4" s="21" t="s">
        <v>27</v>
      </c>
      <c r="X4" s="21" t="s">
        <v>28</v>
      </c>
      <c r="Y4" s="21" t="s">
        <v>29</v>
      </c>
      <c r="Z4" s="21" t="s">
        <v>30</v>
      </c>
      <c r="AA4" s="21" t="s">
        <v>31</v>
      </c>
      <c r="AB4" s="21" t="s">
        <v>32</v>
      </c>
      <c r="AC4" s="50" t="s">
        <v>33</v>
      </c>
      <c r="AD4" s="50"/>
      <c r="AE4" s="52"/>
    </row>
    <row r="5" spans="1:32" ht="76.5" customHeight="1">
      <c r="A5" s="22" t="s">
        <v>34</v>
      </c>
      <c r="B5" s="23" t="s">
        <v>35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>
        <v>11</v>
      </c>
      <c r="AB5" s="23">
        <f aca="true" t="shared" si="0" ref="AB5:AB17">SUM(C5:AA5)</f>
        <v>11</v>
      </c>
      <c r="AC5" s="53" t="s">
        <v>36</v>
      </c>
      <c r="AD5" s="53" t="s">
        <v>37</v>
      </c>
      <c r="AE5" s="24" t="s">
        <v>38</v>
      </c>
      <c r="AF5" s="14"/>
    </row>
    <row r="6" spans="1:32" ht="72.75" customHeight="1">
      <c r="A6" s="22" t="s">
        <v>34</v>
      </c>
      <c r="B6" s="23" t="s">
        <v>39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>
        <v>4</v>
      </c>
      <c r="T6" s="23"/>
      <c r="U6" s="23"/>
      <c r="V6" s="23"/>
      <c r="W6" s="23"/>
      <c r="X6" s="23"/>
      <c r="Y6" s="23"/>
      <c r="Z6" s="23"/>
      <c r="AA6" s="23"/>
      <c r="AB6" s="23">
        <f t="shared" si="0"/>
        <v>4</v>
      </c>
      <c r="AC6" s="53" t="s">
        <v>40</v>
      </c>
      <c r="AD6" s="53" t="s">
        <v>41</v>
      </c>
      <c r="AE6" s="24" t="s">
        <v>38</v>
      </c>
      <c r="AF6" s="14"/>
    </row>
    <row r="7" spans="1:32" ht="72" customHeight="1">
      <c r="A7" s="22" t="s">
        <v>34</v>
      </c>
      <c r="B7" s="23" t="s">
        <v>42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>
        <v>4</v>
      </c>
      <c r="T7" s="23"/>
      <c r="U7" s="23"/>
      <c r="V7" s="23"/>
      <c r="W7" s="23"/>
      <c r="X7" s="23"/>
      <c r="Y7" s="23"/>
      <c r="Z7" s="23"/>
      <c r="AA7" s="23"/>
      <c r="AB7" s="23">
        <f t="shared" si="0"/>
        <v>4</v>
      </c>
      <c r="AC7" s="53" t="s">
        <v>40</v>
      </c>
      <c r="AD7" s="53" t="s">
        <v>43</v>
      </c>
      <c r="AE7" s="24" t="s">
        <v>38</v>
      </c>
      <c r="AF7" s="14"/>
    </row>
    <row r="8" spans="1:32" ht="57.75" customHeight="1">
      <c r="A8" s="22" t="s">
        <v>34</v>
      </c>
      <c r="B8" s="24" t="s">
        <v>44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>
        <v>6</v>
      </c>
      <c r="T8" s="23"/>
      <c r="U8" s="23"/>
      <c r="V8" s="23"/>
      <c r="W8" s="23"/>
      <c r="X8" s="23"/>
      <c r="Y8" s="23"/>
      <c r="Z8" s="23"/>
      <c r="AA8" s="54"/>
      <c r="AB8" s="23">
        <f t="shared" si="0"/>
        <v>6</v>
      </c>
      <c r="AC8" s="24" t="s">
        <v>45</v>
      </c>
      <c r="AD8" s="24" t="s">
        <v>46</v>
      </c>
      <c r="AE8" s="24" t="s">
        <v>38</v>
      </c>
      <c r="AF8" s="14"/>
    </row>
    <row r="9" spans="1:32" s="1" customFormat="1" ht="60" customHeight="1">
      <c r="A9" s="23" t="s">
        <v>34</v>
      </c>
      <c r="B9" s="25" t="s">
        <v>47</v>
      </c>
      <c r="C9" s="23"/>
      <c r="D9" s="23"/>
      <c r="E9" s="23"/>
      <c r="F9" s="23"/>
      <c r="G9" s="23"/>
      <c r="H9" s="23"/>
      <c r="I9" s="23">
        <v>1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54"/>
      <c r="AB9" s="23">
        <f t="shared" si="0"/>
        <v>1</v>
      </c>
      <c r="AC9" s="24" t="s">
        <v>48</v>
      </c>
      <c r="AD9" s="24" t="s">
        <v>49</v>
      </c>
      <c r="AE9" s="24" t="s">
        <v>38</v>
      </c>
      <c r="AF9" s="55"/>
    </row>
    <row r="10" spans="1:31" ht="14.25">
      <c r="A10" s="26" t="s">
        <v>50</v>
      </c>
      <c r="B10" s="27"/>
      <c r="C10" s="28">
        <f aca="true" t="shared" si="1" ref="C10:AA10">SUM(C5:C8)</f>
        <v>0</v>
      </c>
      <c r="D10" s="28">
        <f t="shared" si="1"/>
        <v>0</v>
      </c>
      <c r="E10" s="28">
        <f t="shared" si="1"/>
        <v>0</v>
      </c>
      <c r="F10" s="28">
        <f t="shared" si="1"/>
        <v>0</v>
      </c>
      <c r="G10" s="28">
        <f t="shared" si="1"/>
        <v>0</v>
      </c>
      <c r="H10" s="28">
        <f t="shared" si="1"/>
        <v>0</v>
      </c>
      <c r="I10" s="28">
        <v>1</v>
      </c>
      <c r="J10" s="28">
        <f t="shared" si="1"/>
        <v>0</v>
      </c>
      <c r="K10" s="28">
        <f t="shared" si="1"/>
        <v>0</v>
      </c>
      <c r="L10" s="28">
        <f t="shared" si="1"/>
        <v>0</v>
      </c>
      <c r="M10" s="28">
        <f t="shared" si="1"/>
        <v>0</v>
      </c>
      <c r="N10" s="28">
        <f t="shared" si="1"/>
        <v>0</v>
      </c>
      <c r="O10" s="28">
        <f t="shared" si="1"/>
        <v>0</v>
      </c>
      <c r="P10" s="28">
        <f t="shared" si="1"/>
        <v>0</v>
      </c>
      <c r="Q10" s="28">
        <f t="shared" si="1"/>
        <v>0</v>
      </c>
      <c r="R10" s="28">
        <f t="shared" si="1"/>
        <v>0</v>
      </c>
      <c r="S10" s="28">
        <f t="shared" si="1"/>
        <v>14</v>
      </c>
      <c r="T10" s="28">
        <f t="shared" si="1"/>
        <v>0</v>
      </c>
      <c r="U10" s="28">
        <f t="shared" si="1"/>
        <v>0</v>
      </c>
      <c r="V10" s="28">
        <f t="shared" si="1"/>
        <v>0</v>
      </c>
      <c r="W10" s="28">
        <f t="shared" si="1"/>
        <v>0</v>
      </c>
      <c r="X10" s="28">
        <f t="shared" si="1"/>
        <v>0</v>
      </c>
      <c r="Y10" s="28">
        <f t="shared" si="1"/>
        <v>0</v>
      </c>
      <c r="Z10" s="28">
        <f t="shared" si="1"/>
        <v>0</v>
      </c>
      <c r="AA10" s="28">
        <f t="shared" si="1"/>
        <v>11</v>
      </c>
      <c r="AB10" s="23">
        <f t="shared" si="0"/>
        <v>26</v>
      </c>
      <c r="AC10" s="28"/>
      <c r="AD10" s="56"/>
      <c r="AE10" s="57"/>
    </row>
    <row r="11" spans="1:32" ht="78" customHeight="1">
      <c r="A11" s="22" t="s">
        <v>51</v>
      </c>
      <c r="B11" s="29" t="s">
        <v>52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54">
        <v>4</v>
      </c>
      <c r="AB11" s="23">
        <f t="shared" si="0"/>
        <v>4</v>
      </c>
      <c r="AC11" s="58" t="s">
        <v>53</v>
      </c>
      <c r="AD11" s="59" t="s">
        <v>54</v>
      </c>
      <c r="AE11" s="59" t="s">
        <v>55</v>
      </c>
      <c r="AF11" s="14"/>
    </row>
    <row r="12" spans="1:32" ht="78" customHeight="1">
      <c r="A12" s="22" t="s">
        <v>51</v>
      </c>
      <c r="B12" s="29" t="s">
        <v>56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54">
        <v>5</v>
      </c>
      <c r="AB12" s="23">
        <f t="shared" si="0"/>
        <v>5</v>
      </c>
      <c r="AC12" s="58" t="s">
        <v>53</v>
      </c>
      <c r="AD12" s="59" t="s">
        <v>57</v>
      </c>
      <c r="AE12" s="59" t="s">
        <v>55</v>
      </c>
      <c r="AF12" s="14"/>
    </row>
    <row r="13" spans="1:32" ht="75" customHeight="1">
      <c r="A13" s="22" t="s">
        <v>51</v>
      </c>
      <c r="B13" s="29" t="s">
        <v>58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23"/>
      <c r="O13" s="30"/>
      <c r="P13" s="23"/>
      <c r="Q13" s="23"/>
      <c r="R13" s="23"/>
      <c r="S13" s="23"/>
      <c r="T13" s="30"/>
      <c r="U13" s="23"/>
      <c r="V13" s="23"/>
      <c r="W13" s="23"/>
      <c r="X13" s="23"/>
      <c r="Y13" s="23"/>
      <c r="Z13" s="23"/>
      <c r="AA13" s="54">
        <v>1</v>
      </c>
      <c r="AB13" s="23">
        <f t="shared" si="0"/>
        <v>1</v>
      </c>
      <c r="AC13" s="58" t="s">
        <v>53</v>
      </c>
      <c r="AD13" s="59" t="s">
        <v>59</v>
      </c>
      <c r="AE13" s="59" t="s">
        <v>55</v>
      </c>
      <c r="AF13" s="14"/>
    </row>
    <row r="14" spans="1:32" ht="72.75" customHeight="1">
      <c r="A14" s="22" t="s">
        <v>51</v>
      </c>
      <c r="B14" s="29" t="s">
        <v>60</v>
      </c>
      <c r="C14" s="31">
        <f aca="true" t="shared" si="2" ref="C14:Y14">SUBTOTAL(9,C11:C13)</f>
        <v>0</v>
      </c>
      <c r="D14" s="31">
        <f t="shared" si="2"/>
        <v>0</v>
      </c>
      <c r="E14" s="31">
        <f t="shared" si="2"/>
        <v>0</v>
      </c>
      <c r="F14" s="31">
        <f t="shared" si="2"/>
        <v>0</v>
      </c>
      <c r="G14" s="31">
        <f t="shared" si="2"/>
        <v>0</v>
      </c>
      <c r="H14" s="31">
        <f t="shared" si="2"/>
        <v>0</v>
      </c>
      <c r="I14" s="31">
        <f t="shared" si="2"/>
        <v>0</v>
      </c>
      <c r="J14" s="31">
        <f t="shared" si="2"/>
        <v>0</v>
      </c>
      <c r="K14" s="31">
        <f t="shared" si="2"/>
        <v>0</v>
      </c>
      <c r="L14" s="31">
        <f t="shared" si="2"/>
        <v>0</v>
      </c>
      <c r="M14" s="31">
        <f t="shared" si="2"/>
        <v>0</v>
      </c>
      <c r="N14" s="31">
        <f t="shared" si="2"/>
        <v>0</v>
      </c>
      <c r="O14" s="31">
        <f t="shared" si="2"/>
        <v>0</v>
      </c>
      <c r="P14" s="31">
        <f t="shared" si="2"/>
        <v>0</v>
      </c>
      <c r="Q14" s="31">
        <f t="shared" si="2"/>
        <v>0</v>
      </c>
      <c r="R14" s="31">
        <f t="shared" si="2"/>
        <v>0</v>
      </c>
      <c r="S14" s="31">
        <f t="shared" si="2"/>
        <v>0</v>
      </c>
      <c r="T14" s="31">
        <f t="shared" si="2"/>
        <v>0</v>
      </c>
      <c r="U14" s="31">
        <f t="shared" si="2"/>
        <v>0</v>
      </c>
      <c r="V14" s="31">
        <f t="shared" si="2"/>
        <v>0</v>
      </c>
      <c r="W14" s="31">
        <f t="shared" si="2"/>
        <v>0</v>
      </c>
      <c r="X14" s="31">
        <f t="shared" si="2"/>
        <v>0</v>
      </c>
      <c r="Y14" s="31">
        <f t="shared" si="2"/>
        <v>0</v>
      </c>
      <c r="Z14" s="31"/>
      <c r="AA14" s="54">
        <v>5</v>
      </c>
      <c r="AB14" s="23">
        <f t="shared" si="0"/>
        <v>5</v>
      </c>
      <c r="AC14" s="58" t="s">
        <v>53</v>
      </c>
      <c r="AD14" s="58" t="s">
        <v>61</v>
      </c>
      <c r="AE14" s="59" t="s">
        <v>55</v>
      </c>
      <c r="AF14" s="14"/>
    </row>
    <row r="15" spans="1:32" ht="75" customHeight="1">
      <c r="A15" s="22" t="s">
        <v>51</v>
      </c>
      <c r="B15" s="29" t="s">
        <v>62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54">
        <v>5</v>
      </c>
      <c r="AB15" s="23">
        <f t="shared" si="0"/>
        <v>5</v>
      </c>
      <c r="AC15" s="58" t="s">
        <v>53</v>
      </c>
      <c r="AD15" s="59" t="s">
        <v>63</v>
      </c>
      <c r="AE15" s="59" t="s">
        <v>55</v>
      </c>
      <c r="AF15" s="14"/>
    </row>
    <row r="16" spans="1:32" ht="73.5" customHeight="1">
      <c r="A16" s="22" t="s">
        <v>51</v>
      </c>
      <c r="B16" s="29" t="s">
        <v>64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54">
        <v>5</v>
      </c>
      <c r="AB16" s="23">
        <f t="shared" si="0"/>
        <v>5</v>
      </c>
      <c r="AC16" s="58" t="s">
        <v>53</v>
      </c>
      <c r="AD16" s="59" t="s">
        <v>65</v>
      </c>
      <c r="AE16" s="59" t="s">
        <v>55</v>
      </c>
      <c r="AF16" s="14"/>
    </row>
    <row r="17" spans="1:32" ht="69" customHeight="1">
      <c r="A17" s="22" t="s">
        <v>51</v>
      </c>
      <c r="B17" s="29" t="s">
        <v>66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54">
        <v>10</v>
      </c>
      <c r="AB17" s="23">
        <f t="shared" si="0"/>
        <v>10</v>
      </c>
      <c r="AC17" s="58" t="s">
        <v>53</v>
      </c>
      <c r="AD17" s="58" t="s">
        <v>67</v>
      </c>
      <c r="AE17" s="59" t="s">
        <v>55</v>
      </c>
      <c r="AF17" s="14"/>
    </row>
    <row r="18" spans="1:31" ht="14.25">
      <c r="A18" s="26" t="s">
        <v>68</v>
      </c>
      <c r="B18" s="27"/>
      <c r="C18" s="33">
        <f aca="true" t="shared" si="3" ref="C18:AA18">SUM(C11:C17)</f>
        <v>0</v>
      </c>
      <c r="D18" s="33">
        <f t="shared" si="3"/>
        <v>0</v>
      </c>
      <c r="E18" s="33">
        <f t="shared" si="3"/>
        <v>0</v>
      </c>
      <c r="F18" s="33">
        <f t="shared" si="3"/>
        <v>0</v>
      </c>
      <c r="G18" s="33">
        <f t="shared" si="3"/>
        <v>0</v>
      </c>
      <c r="H18" s="33">
        <f t="shared" si="3"/>
        <v>0</v>
      </c>
      <c r="I18" s="33">
        <f t="shared" si="3"/>
        <v>0</v>
      </c>
      <c r="J18" s="33">
        <f t="shared" si="3"/>
        <v>0</v>
      </c>
      <c r="K18" s="33">
        <f t="shared" si="3"/>
        <v>0</v>
      </c>
      <c r="L18" s="33">
        <f t="shared" si="3"/>
        <v>0</v>
      </c>
      <c r="M18" s="33">
        <f t="shared" si="3"/>
        <v>0</v>
      </c>
      <c r="N18" s="33">
        <f t="shared" si="3"/>
        <v>0</v>
      </c>
      <c r="O18" s="33">
        <f t="shared" si="3"/>
        <v>0</v>
      </c>
      <c r="P18" s="33">
        <f t="shared" si="3"/>
        <v>0</v>
      </c>
      <c r="Q18" s="33">
        <f t="shared" si="3"/>
        <v>0</v>
      </c>
      <c r="R18" s="33">
        <f t="shared" si="3"/>
        <v>0</v>
      </c>
      <c r="S18" s="33">
        <f t="shared" si="3"/>
        <v>0</v>
      </c>
      <c r="T18" s="33">
        <f t="shared" si="3"/>
        <v>0</v>
      </c>
      <c r="U18" s="33">
        <f t="shared" si="3"/>
        <v>0</v>
      </c>
      <c r="V18" s="33">
        <f t="shared" si="3"/>
        <v>0</v>
      </c>
      <c r="W18" s="33">
        <f t="shared" si="3"/>
        <v>0</v>
      </c>
      <c r="X18" s="33">
        <f t="shared" si="3"/>
        <v>0</v>
      </c>
      <c r="Y18" s="33">
        <f t="shared" si="3"/>
        <v>0</v>
      </c>
      <c r="Z18" s="33"/>
      <c r="AA18" s="33">
        <f>SUM(AA11:AA17)</f>
        <v>35</v>
      </c>
      <c r="AB18" s="23">
        <f aca="true" t="shared" si="4" ref="AB10:AB38">SUM(C18:AA18)</f>
        <v>35</v>
      </c>
      <c r="AC18" s="60"/>
      <c r="AD18" s="61"/>
      <c r="AE18" s="62"/>
    </row>
    <row r="19" spans="1:31" s="2" customFormat="1" ht="42" customHeight="1">
      <c r="A19" s="34" t="s">
        <v>69</v>
      </c>
      <c r="B19" s="23" t="s">
        <v>70</v>
      </c>
      <c r="C19" s="23">
        <v>1</v>
      </c>
      <c r="D19" s="23">
        <v>1</v>
      </c>
      <c r="E19" s="23">
        <v>1</v>
      </c>
      <c r="F19" s="23"/>
      <c r="G19" s="23"/>
      <c r="H19" s="23"/>
      <c r="I19" s="23">
        <v>1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>
        <f t="shared" si="4"/>
        <v>4</v>
      </c>
      <c r="AC19" s="58" t="s">
        <v>71</v>
      </c>
      <c r="AD19" s="53" t="s">
        <v>72</v>
      </c>
      <c r="AE19" s="53" t="s">
        <v>73</v>
      </c>
    </row>
    <row r="20" spans="1:31" s="2" customFormat="1" ht="42" customHeight="1">
      <c r="A20" s="34" t="s">
        <v>69</v>
      </c>
      <c r="B20" s="23" t="s">
        <v>74</v>
      </c>
      <c r="C20" s="23"/>
      <c r="D20" s="23">
        <v>2</v>
      </c>
      <c r="E20" s="23"/>
      <c r="F20" s="23">
        <v>1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>
        <v>1</v>
      </c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>
        <f t="shared" si="4"/>
        <v>4</v>
      </c>
      <c r="AC20" s="58" t="s">
        <v>71</v>
      </c>
      <c r="AD20" s="53" t="s">
        <v>75</v>
      </c>
      <c r="AE20" s="53" t="s">
        <v>73</v>
      </c>
    </row>
    <row r="21" spans="1:31" s="2" customFormat="1" ht="42" customHeight="1">
      <c r="A21" s="34" t="s">
        <v>69</v>
      </c>
      <c r="B21" s="23" t="s">
        <v>76</v>
      </c>
      <c r="C21" s="23"/>
      <c r="D21" s="23"/>
      <c r="E21" s="23">
        <v>1</v>
      </c>
      <c r="F21" s="23">
        <v>1</v>
      </c>
      <c r="G21" s="23">
        <v>1</v>
      </c>
      <c r="H21" s="23"/>
      <c r="I21" s="23"/>
      <c r="J21" s="23">
        <v>1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>
        <f t="shared" si="4"/>
        <v>4</v>
      </c>
      <c r="AC21" s="58" t="s">
        <v>71</v>
      </c>
      <c r="AD21" s="53" t="s">
        <v>77</v>
      </c>
      <c r="AE21" s="53" t="s">
        <v>73</v>
      </c>
    </row>
    <row r="22" spans="1:31" s="2" customFormat="1" ht="42" customHeight="1">
      <c r="A22" s="34" t="s">
        <v>69</v>
      </c>
      <c r="B22" s="23" t="s">
        <v>78</v>
      </c>
      <c r="C22" s="23"/>
      <c r="D22" s="23">
        <v>1</v>
      </c>
      <c r="E22" s="23"/>
      <c r="F22" s="23"/>
      <c r="G22" s="23"/>
      <c r="H22" s="23"/>
      <c r="I22" s="23"/>
      <c r="J22" s="23">
        <v>1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>
        <f t="shared" si="4"/>
        <v>2</v>
      </c>
      <c r="AC22" s="58" t="s">
        <v>71</v>
      </c>
      <c r="AD22" s="53" t="s">
        <v>79</v>
      </c>
      <c r="AE22" s="53" t="s">
        <v>73</v>
      </c>
    </row>
    <row r="23" spans="1:31" s="3" customFormat="1" ht="42" customHeight="1">
      <c r="A23" s="35" t="s">
        <v>69</v>
      </c>
      <c r="B23" s="23" t="s">
        <v>80</v>
      </c>
      <c r="C23" s="23"/>
      <c r="D23" s="23"/>
      <c r="E23" s="23"/>
      <c r="F23" s="23">
        <v>1</v>
      </c>
      <c r="G23" s="23"/>
      <c r="H23" s="23">
        <v>1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>
        <f t="shared" si="4"/>
        <v>2</v>
      </c>
      <c r="AC23" s="58" t="s">
        <v>71</v>
      </c>
      <c r="AD23" s="53" t="s">
        <v>81</v>
      </c>
      <c r="AE23" s="53" t="s">
        <v>73</v>
      </c>
    </row>
    <row r="24" spans="1:31" s="3" customFormat="1" ht="42" customHeight="1">
      <c r="A24" s="35" t="s">
        <v>69</v>
      </c>
      <c r="B24" s="23" t="s">
        <v>82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>
        <v>2</v>
      </c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>
        <f t="shared" si="4"/>
        <v>2</v>
      </c>
      <c r="AC24" s="58" t="s">
        <v>71</v>
      </c>
      <c r="AD24" s="53" t="s">
        <v>83</v>
      </c>
      <c r="AE24" s="53" t="s">
        <v>73</v>
      </c>
    </row>
    <row r="25" spans="1:31" s="3" customFormat="1" ht="42" customHeight="1">
      <c r="A25" s="35" t="s">
        <v>69</v>
      </c>
      <c r="B25" s="23" t="s">
        <v>84</v>
      </c>
      <c r="C25" s="23"/>
      <c r="D25" s="23">
        <v>2</v>
      </c>
      <c r="E25" s="23">
        <v>1</v>
      </c>
      <c r="F25" s="23"/>
      <c r="G25" s="23"/>
      <c r="H25" s="23"/>
      <c r="I25" s="23">
        <v>1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54"/>
      <c r="AB25" s="23">
        <f t="shared" si="4"/>
        <v>4</v>
      </c>
      <c r="AC25" s="58" t="s">
        <v>71</v>
      </c>
      <c r="AD25" s="53" t="s">
        <v>85</v>
      </c>
      <c r="AE25" s="53" t="s">
        <v>73</v>
      </c>
    </row>
    <row r="26" spans="1:31" s="3" customFormat="1" ht="42" customHeight="1">
      <c r="A26" s="35" t="s">
        <v>69</v>
      </c>
      <c r="B26" s="23" t="s">
        <v>86</v>
      </c>
      <c r="C26" s="36">
        <v>1</v>
      </c>
      <c r="D26" s="36"/>
      <c r="E26" s="36">
        <v>1</v>
      </c>
      <c r="F26" s="36"/>
      <c r="G26" s="36"/>
      <c r="H26" s="36"/>
      <c r="I26" s="36">
        <v>1</v>
      </c>
      <c r="J26" s="36"/>
      <c r="K26" s="36"/>
      <c r="L26" s="36"/>
      <c r="M26" s="36"/>
      <c r="N26" s="23"/>
      <c r="O26" s="36"/>
      <c r="P26" s="23"/>
      <c r="Q26" s="23"/>
      <c r="R26" s="23"/>
      <c r="S26" s="23"/>
      <c r="T26" s="36"/>
      <c r="U26" s="23"/>
      <c r="V26" s="23"/>
      <c r="W26" s="23"/>
      <c r="X26" s="23"/>
      <c r="Y26" s="23"/>
      <c r="Z26" s="23"/>
      <c r="AA26" s="23"/>
      <c r="AB26" s="23">
        <f t="shared" si="4"/>
        <v>3</v>
      </c>
      <c r="AC26" s="58" t="s">
        <v>71</v>
      </c>
      <c r="AD26" s="53" t="s">
        <v>87</v>
      </c>
      <c r="AE26" s="53" t="s">
        <v>73</v>
      </c>
    </row>
    <row r="27" spans="1:31" s="2" customFormat="1" ht="42" customHeight="1">
      <c r="A27" s="34" t="s">
        <v>69</v>
      </c>
      <c r="B27" s="23" t="s">
        <v>88</v>
      </c>
      <c r="C27" s="37">
        <v>2</v>
      </c>
      <c r="D27" s="37">
        <v>1</v>
      </c>
      <c r="E27" s="37"/>
      <c r="F27" s="37">
        <v>2</v>
      </c>
      <c r="G27" s="37"/>
      <c r="H27" s="37"/>
      <c r="I27" s="37"/>
      <c r="J27" s="37"/>
      <c r="K27" s="37"/>
      <c r="L27" s="37"/>
      <c r="M27" s="37">
        <v>1</v>
      </c>
      <c r="N27" s="37"/>
      <c r="O27" s="37"/>
      <c r="P27" s="37">
        <f aca="true" t="shared" si="5" ref="P27:Z27">SUBTOTAL(9,P25:P26)</f>
        <v>0</v>
      </c>
      <c r="Q27" s="37">
        <f t="shared" si="5"/>
        <v>0</v>
      </c>
      <c r="R27" s="37">
        <f t="shared" si="5"/>
        <v>0</v>
      </c>
      <c r="S27" s="37">
        <f t="shared" si="5"/>
        <v>0</v>
      </c>
      <c r="T27" s="37">
        <f t="shared" si="5"/>
        <v>0</v>
      </c>
      <c r="U27" s="37">
        <f t="shared" si="5"/>
        <v>0</v>
      </c>
      <c r="V27" s="37">
        <f t="shared" si="5"/>
        <v>0</v>
      </c>
      <c r="W27" s="37">
        <f t="shared" si="5"/>
        <v>0</v>
      </c>
      <c r="X27" s="37">
        <f t="shared" si="5"/>
        <v>0</v>
      </c>
      <c r="Y27" s="37">
        <f t="shared" si="5"/>
        <v>0</v>
      </c>
      <c r="Z27" s="37"/>
      <c r="AA27" s="37">
        <f>SUBTOTAL(9,AA25:AA26)</f>
        <v>0</v>
      </c>
      <c r="AB27" s="23">
        <f t="shared" si="4"/>
        <v>6</v>
      </c>
      <c r="AC27" s="58" t="s">
        <v>71</v>
      </c>
      <c r="AD27" s="53" t="s">
        <v>89</v>
      </c>
      <c r="AE27" s="53" t="s">
        <v>73</v>
      </c>
    </row>
    <row r="28" spans="1:31" s="2" customFormat="1" ht="42" customHeight="1">
      <c r="A28" s="34" t="s">
        <v>69</v>
      </c>
      <c r="B28" s="23" t="s">
        <v>90</v>
      </c>
      <c r="C28" s="37">
        <v>1</v>
      </c>
      <c r="D28" s="37">
        <v>1</v>
      </c>
      <c r="E28" s="37">
        <v>1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23">
        <f t="shared" si="4"/>
        <v>3</v>
      </c>
      <c r="AC28" s="58" t="s">
        <v>71</v>
      </c>
      <c r="AD28" s="53" t="s">
        <v>91</v>
      </c>
      <c r="AE28" s="53" t="s">
        <v>73</v>
      </c>
    </row>
    <row r="29" spans="1:31" ht="27" customHeight="1">
      <c r="A29" s="26" t="s">
        <v>92</v>
      </c>
      <c r="B29" s="27"/>
      <c r="C29" s="28">
        <f>SUM(C19:C28)</f>
        <v>5</v>
      </c>
      <c r="D29" s="28">
        <f aca="true" t="shared" si="6" ref="D29:AA29">SUM(D19:D28)</f>
        <v>8</v>
      </c>
      <c r="E29" s="28">
        <f t="shared" si="6"/>
        <v>5</v>
      </c>
      <c r="F29" s="28">
        <f t="shared" si="6"/>
        <v>5</v>
      </c>
      <c r="G29" s="28">
        <f t="shared" si="6"/>
        <v>1</v>
      </c>
      <c r="H29" s="28">
        <f t="shared" si="6"/>
        <v>1</v>
      </c>
      <c r="I29" s="28">
        <f t="shared" si="6"/>
        <v>3</v>
      </c>
      <c r="J29" s="28">
        <f t="shared" si="6"/>
        <v>2</v>
      </c>
      <c r="K29" s="28">
        <f t="shared" si="6"/>
        <v>0</v>
      </c>
      <c r="L29" s="28">
        <f t="shared" si="6"/>
        <v>0</v>
      </c>
      <c r="M29" s="28">
        <f t="shared" si="6"/>
        <v>3</v>
      </c>
      <c r="N29" s="28">
        <f t="shared" si="6"/>
        <v>0</v>
      </c>
      <c r="O29" s="28">
        <f t="shared" si="6"/>
        <v>0</v>
      </c>
      <c r="P29" s="28">
        <f t="shared" si="6"/>
        <v>0</v>
      </c>
      <c r="Q29" s="28">
        <f t="shared" si="6"/>
        <v>1</v>
      </c>
      <c r="R29" s="28">
        <f t="shared" si="6"/>
        <v>0</v>
      </c>
      <c r="S29" s="28">
        <f t="shared" si="6"/>
        <v>0</v>
      </c>
      <c r="T29" s="28">
        <f t="shared" si="6"/>
        <v>0</v>
      </c>
      <c r="U29" s="28">
        <f t="shared" si="6"/>
        <v>0</v>
      </c>
      <c r="V29" s="28">
        <f t="shared" si="6"/>
        <v>0</v>
      </c>
      <c r="W29" s="28">
        <f t="shared" si="6"/>
        <v>0</v>
      </c>
      <c r="X29" s="28">
        <f t="shared" si="6"/>
        <v>0</v>
      </c>
      <c r="Y29" s="28">
        <f t="shared" si="6"/>
        <v>0</v>
      </c>
      <c r="Z29" s="28"/>
      <c r="AA29" s="28">
        <f>SUM(AA19:AA28)</f>
        <v>0</v>
      </c>
      <c r="AB29" s="23">
        <f t="shared" si="4"/>
        <v>34</v>
      </c>
      <c r="AC29" s="28"/>
      <c r="AD29" s="56"/>
      <c r="AE29" s="57"/>
    </row>
    <row r="30" spans="1:32" ht="105.75" customHeight="1">
      <c r="A30" s="22" t="s">
        <v>93</v>
      </c>
      <c r="B30" s="38" t="s">
        <v>94</v>
      </c>
      <c r="C30" s="39">
        <v>2</v>
      </c>
      <c r="D30" s="39">
        <v>2</v>
      </c>
      <c r="E30" s="39">
        <v>2</v>
      </c>
      <c r="F30" s="39"/>
      <c r="G30" s="39"/>
      <c r="H30" s="39">
        <v>1</v>
      </c>
      <c r="I30" s="39">
        <v>2</v>
      </c>
      <c r="J30" s="46"/>
      <c r="K30" s="39"/>
      <c r="L30" s="39"/>
      <c r="M30" s="39">
        <v>2</v>
      </c>
      <c r="N30" s="39"/>
      <c r="O30" s="39">
        <v>1</v>
      </c>
      <c r="P30" s="39"/>
      <c r="Q30" s="39"/>
      <c r="R30" s="39"/>
      <c r="S30" s="23"/>
      <c r="T30" s="23"/>
      <c r="U30" s="23"/>
      <c r="V30" s="23"/>
      <c r="W30" s="23"/>
      <c r="X30" s="23"/>
      <c r="Y30" s="23"/>
      <c r="Z30" s="23"/>
      <c r="AA30" s="39">
        <v>3</v>
      </c>
      <c r="AB30" s="23">
        <f t="shared" si="4"/>
        <v>15</v>
      </c>
      <c r="AC30" s="53" t="s">
        <v>95</v>
      </c>
      <c r="AD30" s="24" t="s">
        <v>96</v>
      </c>
      <c r="AE30" s="63" t="s">
        <v>97</v>
      </c>
      <c r="AF30" s="14"/>
    </row>
    <row r="31" spans="1:32" ht="99" customHeight="1">
      <c r="A31" s="22" t="s">
        <v>93</v>
      </c>
      <c r="B31" s="40" t="s">
        <v>98</v>
      </c>
      <c r="C31" s="41">
        <v>2</v>
      </c>
      <c r="D31" s="41">
        <v>1</v>
      </c>
      <c r="E31" s="41"/>
      <c r="F31" s="41"/>
      <c r="G31" s="41"/>
      <c r="H31" s="41"/>
      <c r="I31" s="41">
        <v>2</v>
      </c>
      <c r="J31" s="46"/>
      <c r="K31" s="41"/>
      <c r="L31" s="41"/>
      <c r="M31" s="41"/>
      <c r="N31" s="41"/>
      <c r="O31" s="41">
        <v>1</v>
      </c>
      <c r="P31" s="41">
        <v>2</v>
      </c>
      <c r="Q31" s="41"/>
      <c r="R31" s="41"/>
      <c r="S31" s="23"/>
      <c r="T31" s="23"/>
      <c r="U31" s="23"/>
      <c r="V31" s="23"/>
      <c r="W31" s="23"/>
      <c r="X31" s="23"/>
      <c r="Y31" s="23"/>
      <c r="Z31" s="23"/>
      <c r="AA31" s="41">
        <v>3</v>
      </c>
      <c r="AB31" s="23">
        <f t="shared" si="4"/>
        <v>11</v>
      </c>
      <c r="AC31" s="53" t="s">
        <v>99</v>
      </c>
      <c r="AD31" s="24" t="s">
        <v>100</v>
      </c>
      <c r="AE31" s="63" t="s">
        <v>97</v>
      </c>
      <c r="AF31" s="14"/>
    </row>
    <row r="32" spans="1:32" s="1" customFormat="1" ht="106.5" customHeight="1">
      <c r="A32" s="23" t="s">
        <v>93</v>
      </c>
      <c r="B32" s="23" t="s">
        <v>101</v>
      </c>
      <c r="C32" s="39">
        <v>2</v>
      </c>
      <c r="D32" s="39">
        <v>2</v>
      </c>
      <c r="E32" s="39">
        <v>2</v>
      </c>
      <c r="F32" s="39">
        <v>1</v>
      </c>
      <c r="G32" s="39">
        <v>1</v>
      </c>
      <c r="H32" s="39">
        <v>1</v>
      </c>
      <c r="I32" s="39"/>
      <c r="J32" s="46"/>
      <c r="K32" s="39"/>
      <c r="L32" s="39"/>
      <c r="M32" s="39"/>
      <c r="N32" s="39"/>
      <c r="O32" s="39"/>
      <c r="P32" s="39"/>
      <c r="Q32" s="39"/>
      <c r="R32" s="39"/>
      <c r="S32" s="23"/>
      <c r="T32" s="23"/>
      <c r="U32" s="23"/>
      <c r="V32" s="23"/>
      <c r="W32" s="23"/>
      <c r="X32" s="23"/>
      <c r="Y32" s="23"/>
      <c r="Z32" s="23"/>
      <c r="AA32" s="39">
        <v>5</v>
      </c>
      <c r="AB32" s="23">
        <f t="shared" si="4"/>
        <v>14</v>
      </c>
      <c r="AC32" s="53" t="s">
        <v>99</v>
      </c>
      <c r="AD32" s="24" t="s">
        <v>102</v>
      </c>
      <c r="AE32" s="63" t="s">
        <v>97</v>
      </c>
      <c r="AF32" s="55"/>
    </row>
    <row r="33" spans="1:32" ht="108" customHeight="1">
      <c r="A33" s="22" t="s">
        <v>93</v>
      </c>
      <c r="B33" s="38" t="s">
        <v>103</v>
      </c>
      <c r="C33" s="39">
        <v>1</v>
      </c>
      <c r="D33" s="39">
        <v>1</v>
      </c>
      <c r="E33" s="39"/>
      <c r="F33" s="39"/>
      <c r="G33" s="39">
        <v>1</v>
      </c>
      <c r="H33" s="39"/>
      <c r="I33" s="39"/>
      <c r="J33" s="46"/>
      <c r="K33" s="39">
        <v>1</v>
      </c>
      <c r="L33" s="39"/>
      <c r="M33" s="39">
        <v>1</v>
      </c>
      <c r="N33" s="39"/>
      <c r="O33" s="39"/>
      <c r="P33" s="39"/>
      <c r="Q33" s="39"/>
      <c r="R33" s="39"/>
      <c r="S33" s="23"/>
      <c r="T33" s="23"/>
      <c r="U33" s="23"/>
      <c r="V33" s="23"/>
      <c r="W33" s="23"/>
      <c r="X33" s="23"/>
      <c r="Y33" s="23"/>
      <c r="Z33" s="23"/>
      <c r="AA33" s="39">
        <v>4</v>
      </c>
      <c r="AB33" s="23">
        <f t="shared" si="4"/>
        <v>9</v>
      </c>
      <c r="AC33" s="53" t="s">
        <v>99</v>
      </c>
      <c r="AD33" s="24" t="s">
        <v>104</v>
      </c>
      <c r="AE33" s="63" t="s">
        <v>97</v>
      </c>
      <c r="AF33" s="14"/>
    </row>
    <row r="34" spans="1:31" ht="25.5" customHeight="1">
      <c r="A34" s="26" t="s">
        <v>105</v>
      </c>
      <c r="B34" s="27"/>
      <c r="C34" s="28">
        <f aca="true" t="shared" si="7" ref="C34:AA34">SUM(C30:C33)</f>
        <v>7</v>
      </c>
      <c r="D34" s="28">
        <f t="shared" si="7"/>
        <v>6</v>
      </c>
      <c r="E34" s="28">
        <f t="shared" si="7"/>
        <v>4</v>
      </c>
      <c r="F34" s="28">
        <f t="shared" si="7"/>
        <v>1</v>
      </c>
      <c r="G34" s="28">
        <f t="shared" si="7"/>
        <v>2</v>
      </c>
      <c r="H34" s="28">
        <f t="shared" si="7"/>
        <v>2</v>
      </c>
      <c r="I34" s="28">
        <f t="shared" si="7"/>
        <v>4</v>
      </c>
      <c r="J34" s="28">
        <f t="shared" si="7"/>
        <v>0</v>
      </c>
      <c r="K34" s="28">
        <f t="shared" si="7"/>
        <v>1</v>
      </c>
      <c r="L34" s="28">
        <f t="shared" si="7"/>
        <v>0</v>
      </c>
      <c r="M34" s="28">
        <f t="shared" si="7"/>
        <v>3</v>
      </c>
      <c r="N34" s="28">
        <f t="shared" si="7"/>
        <v>0</v>
      </c>
      <c r="O34" s="28">
        <f t="shared" si="7"/>
        <v>2</v>
      </c>
      <c r="P34" s="28">
        <f t="shared" si="7"/>
        <v>2</v>
      </c>
      <c r="Q34" s="28">
        <f t="shared" si="7"/>
        <v>0</v>
      </c>
      <c r="R34" s="28">
        <f t="shared" si="7"/>
        <v>0</v>
      </c>
      <c r="S34" s="28">
        <f t="shared" si="7"/>
        <v>0</v>
      </c>
      <c r="T34" s="28">
        <f t="shared" si="7"/>
        <v>0</v>
      </c>
      <c r="U34" s="28">
        <f t="shared" si="7"/>
        <v>0</v>
      </c>
      <c r="V34" s="28">
        <f t="shared" si="7"/>
        <v>0</v>
      </c>
      <c r="W34" s="28">
        <f t="shared" si="7"/>
        <v>0</v>
      </c>
      <c r="X34" s="28">
        <f t="shared" si="7"/>
        <v>0</v>
      </c>
      <c r="Y34" s="28">
        <f t="shared" si="7"/>
        <v>0</v>
      </c>
      <c r="Z34" s="28"/>
      <c r="AA34" s="28">
        <f>SUM(AA30:AA33)</f>
        <v>15</v>
      </c>
      <c r="AB34" s="23">
        <f t="shared" si="4"/>
        <v>49</v>
      </c>
      <c r="AC34" s="28"/>
      <c r="AD34" s="56"/>
      <c r="AE34" s="57"/>
    </row>
    <row r="35" spans="1:32" s="1" customFormat="1" ht="81.75" customHeight="1">
      <c r="A35" s="23" t="s">
        <v>106</v>
      </c>
      <c r="B35" s="23" t="s">
        <v>107</v>
      </c>
      <c r="C35" s="23"/>
      <c r="D35" s="23"/>
      <c r="E35" s="23"/>
      <c r="F35" s="23"/>
      <c r="G35" s="23"/>
      <c r="H35" s="23"/>
      <c r="I35" s="23">
        <v>1</v>
      </c>
      <c r="J35" s="23"/>
      <c r="K35" s="23"/>
      <c r="L35" s="23"/>
      <c r="M35" s="23"/>
      <c r="N35" s="23"/>
      <c r="O35" s="23"/>
      <c r="P35" s="23"/>
      <c r="Q35" s="23">
        <v>1</v>
      </c>
      <c r="R35" s="23"/>
      <c r="S35" s="23"/>
      <c r="T35" s="23"/>
      <c r="U35" s="23"/>
      <c r="V35" s="23"/>
      <c r="W35" s="23"/>
      <c r="X35" s="23"/>
      <c r="Y35" s="23"/>
      <c r="Z35" s="23"/>
      <c r="AA35" s="54"/>
      <c r="AB35" s="23">
        <f t="shared" si="4"/>
        <v>2</v>
      </c>
      <c r="AC35" s="24" t="s">
        <v>108</v>
      </c>
      <c r="AD35" s="24" t="s">
        <v>109</v>
      </c>
      <c r="AE35" s="63" t="s">
        <v>110</v>
      </c>
      <c r="AF35" s="55"/>
    </row>
    <row r="36" spans="1:32" s="1" customFormat="1" ht="87.75" customHeight="1">
      <c r="A36" s="42" t="s">
        <v>106</v>
      </c>
      <c r="B36" s="23" t="s">
        <v>111</v>
      </c>
      <c r="C36" s="23">
        <f>SUM(C35:C35)</f>
        <v>0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54">
        <v>1</v>
      </c>
      <c r="AB36" s="23">
        <f t="shared" si="4"/>
        <v>1</v>
      </c>
      <c r="AC36" s="64" t="s">
        <v>112</v>
      </c>
      <c r="AD36" s="24" t="s">
        <v>113</v>
      </c>
      <c r="AE36" s="65" t="s">
        <v>110</v>
      </c>
      <c r="AF36" s="55"/>
    </row>
    <row r="37" spans="1:31" ht="30.75" customHeight="1">
      <c r="A37" s="43" t="s">
        <v>114</v>
      </c>
      <c r="B37" s="44"/>
      <c r="C37" s="28">
        <f aca="true" t="shared" si="8" ref="C37:AA37">SUM(C35:C36)</f>
        <v>0</v>
      </c>
      <c r="D37" s="28">
        <f t="shared" si="8"/>
        <v>0</v>
      </c>
      <c r="E37" s="28">
        <f t="shared" si="8"/>
        <v>0</v>
      </c>
      <c r="F37" s="28">
        <f t="shared" si="8"/>
        <v>0</v>
      </c>
      <c r="G37" s="28">
        <f t="shared" si="8"/>
        <v>0</v>
      </c>
      <c r="H37" s="28">
        <f t="shared" si="8"/>
        <v>0</v>
      </c>
      <c r="I37" s="28">
        <f t="shared" si="8"/>
        <v>1</v>
      </c>
      <c r="J37" s="28">
        <f t="shared" si="8"/>
        <v>0</v>
      </c>
      <c r="K37" s="28">
        <f t="shared" si="8"/>
        <v>0</v>
      </c>
      <c r="L37" s="28">
        <f t="shared" si="8"/>
        <v>0</v>
      </c>
      <c r="M37" s="28">
        <f t="shared" si="8"/>
        <v>0</v>
      </c>
      <c r="N37" s="28">
        <f t="shared" si="8"/>
        <v>0</v>
      </c>
      <c r="O37" s="28">
        <f t="shared" si="8"/>
        <v>0</v>
      </c>
      <c r="P37" s="28">
        <f t="shared" si="8"/>
        <v>0</v>
      </c>
      <c r="Q37" s="28">
        <f t="shared" si="8"/>
        <v>1</v>
      </c>
      <c r="R37" s="28">
        <f t="shared" si="8"/>
        <v>0</v>
      </c>
      <c r="S37" s="28">
        <f t="shared" si="8"/>
        <v>0</v>
      </c>
      <c r="T37" s="28">
        <f t="shared" si="8"/>
        <v>0</v>
      </c>
      <c r="U37" s="28">
        <f t="shared" si="8"/>
        <v>0</v>
      </c>
      <c r="V37" s="28">
        <f t="shared" si="8"/>
        <v>0</v>
      </c>
      <c r="W37" s="28">
        <f t="shared" si="8"/>
        <v>0</v>
      </c>
      <c r="X37" s="28">
        <f t="shared" si="8"/>
        <v>0</v>
      </c>
      <c r="Y37" s="28">
        <f t="shared" si="8"/>
        <v>0</v>
      </c>
      <c r="Z37" s="28"/>
      <c r="AA37" s="28">
        <f>SUM(AA35:AA36)</f>
        <v>1</v>
      </c>
      <c r="AB37" s="23">
        <f t="shared" si="4"/>
        <v>3</v>
      </c>
      <c r="AC37" s="66"/>
      <c r="AD37" s="67"/>
      <c r="AE37" s="68"/>
    </row>
    <row r="38" spans="1:32" s="2" customFormat="1" ht="84.75" customHeight="1">
      <c r="A38" s="24" t="s">
        <v>115</v>
      </c>
      <c r="B38" s="23" t="s">
        <v>116</v>
      </c>
      <c r="C38" s="23">
        <v>2</v>
      </c>
      <c r="D38" s="23"/>
      <c r="E38" s="23"/>
      <c r="F38" s="23"/>
      <c r="G38" s="23"/>
      <c r="H38" s="23"/>
      <c r="I38" s="23">
        <v>2</v>
      </c>
      <c r="J38" s="23"/>
      <c r="K38" s="23">
        <v>1</v>
      </c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54"/>
      <c r="AB38" s="54">
        <v>5</v>
      </c>
      <c r="AC38" s="53" t="s">
        <v>117</v>
      </c>
      <c r="AD38" s="53" t="s">
        <v>118</v>
      </c>
      <c r="AE38" s="53" t="s">
        <v>119</v>
      </c>
      <c r="AF38" s="14"/>
    </row>
    <row r="39" spans="1:32" s="2" customFormat="1" ht="79.5" customHeight="1">
      <c r="A39" s="24" t="s">
        <v>115</v>
      </c>
      <c r="B39" s="23" t="s">
        <v>120</v>
      </c>
      <c r="C39" s="23"/>
      <c r="D39" s="23"/>
      <c r="E39" s="23"/>
      <c r="F39" s="23"/>
      <c r="G39" s="23">
        <v>1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54"/>
      <c r="AB39" s="54">
        <v>1</v>
      </c>
      <c r="AC39" s="53" t="s">
        <v>121</v>
      </c>
      <c r="AD39" s="53" t="s">
        <v>122</v>
      </c>
      <c r="AE39" s="53" t="s">
        <v>119</v>
      </c>
      <c r="AF39" s="14"/>
    </row>
    <row r="40" spans="1:32" s="2" customFormat="1" ht="87.75" customHeight="1">
      <c r="A40" s="24" t="s">
        <v>115</v>
      </c>
      <c r="B40" s="23" t="s">
        <v>123</v>
      </c>
      <c r="C40" s="23">
        <v>1</v>
      </c>
      <c r="D40" s="23"/>
      <c r="E40" s="23"/>
      <c r="F40" s="23">
        <v>1</v>
      </c>
      <c r="G40" s="23">
        <v>1</v>
      </c>
      <c r="H40" s="23"/>
      <c r="I40" s="23">
        <v>0</v>
      </c>
      <c r="J40" s="23"/>
      <c r="K40" s="23"/>
      <c r="L40" s="23"/>
      <c r="M40" s="23"/>
      <c r="N40" s="23"/>
      <c r="O40" s="23">
        <v>1</v>
      </c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54"/>
      <c r="AB40" s="54">
        <v>4</v>
      </c>
      <c r="AC40" s="53" t="s">
        <v>121</v>
      </c>
      <c r="AD40" s="53" t="s">
        <v>124</v>
      </c>
      <c r="AE40" s="53" t="s">
        <v>119</v>
      </c>
      <c r="AF40" s="14"/>
    </row>
    <row r="41" spans="1:31" ht="27" customHeight="1">
      <c r="A41" s="43" t="s">
        <v>125</v>
      </c>
      <c r="B41" s="44"/>
      <c r="C41" s="45">
        <f aca="true" t="shared" si="9" ref="C41:AA41">SUM(C38:C40)</f>
        <v>3</v>
      </c>
      <c r="D41" s="45">
        <f t="shared" si="9"/>
        <v>0</v>
      </c>
      <c r="E41" s="45">
        <f t="shared" si="9"/>
        <v>0</v>
      </c>
      <c r="F41" s="45">
        <f t="shared" si="9"/>
        <v>1</v>
      </c>
      <c r="G41" s="45">
        <f t="shared" si="9"/>
        <v>2</v>
      </c>
      <c r="H41" s="45">
        <f t="shared" si="9"/>
        <v>0</v>
      </c>
      <c r="I41" s="45">
        <f t="shared" si="9"/>
        <v>2</v>
      </c>
      <c r="J41" s="45">
        <f t="shared" si="9"/>
        <v>0</v>
      </c>
      <c r="K41" s="45">
        <f t="shared" si="9"/>
        <v>1</v>
      </c>
      <c r="L41" s="45">
        <f t="shared" si="9"/>
        <v>0</v>
      </c>
      <c r="M41" s="45">
        <f t="shared" si="9"/>
        <v>0</v>
      </c>
      <c r="N41" s="45">
        <f t="shared" si="9"/>
        <v>0</v>
      </c>
      <c r="O41" s="45">
        <f t="shared" si="9"/>
        <v>1</v>
      </c>
      <c r="P41" s="45">
        <f t="shared" si="9"/>
        <v>0</v>
      </c>
      <c r="Q41" s="45">
        <f t="shared" si="9"/>
        <v>0</v>
      </c>
      <c r="R41" s="45">
        <f t="shared" si="9"/>
        <v>0</v>
      </c>
      <c r="S41" s="45">
        <f t="shared" si="9"/>
        <v>0</v>
      </c>
      <c r="T41" s="45">
        <f t="shared" si="9"/>
        <v>0</v>
      </c>
      <c r="U41" s="45">
        <f t="shared" si="9"/>
        <v>0</v>
      </c>
      <c r="V41" s="45">
        <f t="shared" si="9"/>
        <v>0</v>
      </c>
      <c r="W41" s="45">
        <f t="shared" si="9"/>
        <v>0</v>
      </c>
      <c r="X41" s="45">
        <f t="shared" si="9"/>
        <v>0</v>
      </c>
      <c r="Y41" s="45">
        <f t="shared" si="9"/>
        <v>0</v>
      </c>
      <c r="Z41" s="45"/>
      <c r="AA41" s="45">
        <f>SUM(AA38:AA40)</f>
        <v>0</v>
      </c>
      <c r="AB41" s="23">
        <f aca="true" t="shared" si="10" ref="AB39:AB79">SUM(C41:AA41)</f>
        <v>10</v>
      </c>
      <c r="AC41" s="69"/>
      <c r="AD41" s="70"/>
      <c r="AE41" s="67"/>
    </row>
    <row r="42" spans="1:32" s="2" customFormat="1" ht="39" customHeight="1">
      <c r="A42" s="22" t="s">
        <v>126</v>
      </c>
      <c r="B42" s="22" t="s">
        <v>127</v>
      </c>
      <c r="C42" s="23"/>
      <c r="D42" s="23">
        <v>1</v>
      </c>
      <c r="E42" s="23"/>
      <c r="F42" s="23">
        <v>1</v>
      </c>
      <c r="G42" s="23"/>
      <c r="H42" s="23">
        <v>1</v>
      </c>
      <c r="I42" s="23">
        <v>1</v>
      </c>
      <c r="J42" s="23">
        <v>1</v>
      </c>
      <c r="K42" s="23">
        <v>1</v>
      </c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54"/>
      <c r="AB42" s="23">
        <f t="shared" si="10"/>
        <v>6</v>
      </c>
      <c r="AC42" s="53" t="s">
        <v>128</v>
      </c>
      <c r="AD42" s="71" t="s">
        <v>129</v>
      </c>
      <c r="AE42" s="58" t="s">
        <v>130</v>
      </c>
      <c r="AF42" s="14"/>
    </row>
    <row r="43" spans="1:32" s="2" customFormat="1" ht="48" customHeight="1">
      <c r="A43" s="22" t="s">
        <v>126</v>
      </c>
      <c r="B43" s="38" t="s">
        <v>131</v>
      </c>
      <c r="C43" s="23">
        <v>1</v>
      </c>
      <c r="D43" s="23">
        <v>1</v>
      </c>
      <c r="E43" s="23">
        <v>1</v>
      </c>
      <c r="F43" s="23">
        <v>1</v>
      </c>
      <c r="G43" s="23"/>
      <c r="H43" s="23"/>
      <c r="I43" s="23">
        <v>1</v>
      </c>
      <c r="J43" s="23">
        <v>1</v>
      </c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54"/>
      <c r="AB43" s="23">
        <f t="shared" si="10"/>
        <v>6</v>
      </c>
      <c r="AC43" s="53"/>
      <c r="AD43" s="71"/>
      <c r="AE43" s="58"/>
      <c r="AF43" s="14"/>
    </row>
    <row r="44" spans="1:32" s="2" customFormat="1" ht="72.75" customHeight="1">
      <c r="A44" s="22" t="s">
        <v>126</v>
      </c>
      <c r="B44" s="38" t="s">
        <v>132</v>
      </c>
      <c r="C44" s="23">
        <v>1</v>
      </c>
      <c r="D44" s="23">
        <v>1</v>
      </c>
      <c r="E44" s="23"/>
      <c r="F44" s="23">
        <v>1</v>
      </c>
      <c r="G44" s="23"/>
      <c r="H44" s="23">
        <v>1</v>
      </c>
      <c r="I44" s="23"/>
      <c r="J44" s="23"/>
      <c r="K44" s="23">
        <v>1</v>
      </c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>
        <v>1</v>
      </c>
      <c r="X44" s="23">
        <v>1</v>
      </c>
      <c r="Y44" s="23"/>
      <c r="Z44" s="23">
        <v>1</v>
      </c>
      <c r="AA44" s="54"/>
      <c r="AB44" s="23">
        <f t="shared" si="10"/>
        <v>8</v>
      </c>
      <c r="AC44" s="53"/>
      <c r="AD44" s="71"/>
      <c r="AE44" s="58"/>
      <c r="AF44" s="14"/>
    </row>
    <row r="45" spans="1:31" ht="25.5" customHeight="1">
      <c r="A45" s="26" t="s">
        <v>133</v>
      </c>
      <c r="B45" s="27"/>
      <c r="C45" s="45">
        <f aca="true" t="shared" si="11" ref="C45:AA45">SUM(C42:C44)</f>
        <v>2</v>
      </c>
      <c r="D45" s="45">
        <f t="shared" si="11"/>
        <v>3</v>
      </c>
      <c r="E45" s="45">
        <f t="shared" si="11"/>
        <v>1</v>
      </c>
      <c r="F45" s="45">
        <f t="shared" si="11"/>
        <v>3</v>
      </c>
      <c r="G45" s="45">
        <f t="shared" si="11"/>
        <v>0</v>
      </c>
      <c r="H45" s="45">
        <f t="shared" si="11"/>
        <v>2</v>
      </c>
      <c r="I45" s="45">
        <f t="shared" si="11"/>
        <v>2</v>
      </c>
      <c r="J45" s="45">
        <f t="shared" si="11"/>
        <v>2</v>
      </c>
      <c r="K45" s="45">
        <f t="shared" si="11"/>
        <v>2</v>
      </c>
      <c r="L45" s="45">
        <f t="shared" si="11"/>
        <v>0</v>
      </c>
      <c r="M45" s="45">
        <f t="shared" si="11"/>
        <v>0</v>
      </c>
      <c r="N45" s="45">
        <f t="shared" si="11"/>
        <v>0</v>
      </c>
      <c r="O45" s="45">
        <f t="shared" si="11"/>
        <v>0</v>
      </c>
      <c r="P45" s="45">
        <f t="shared" si="11"/>
        <v>0</v>
      </c>
      <c r="Q45" s="45">
        <f t="shared" si="11"/>
        <v>0</v>
      </c>
      <c r="R45" s="45">
        <f t="shared" si="11"/>
        <v>0</v>
      </c>
      <c r="S45" s="45">
        <f t="shared" si="11"/>
        <v>0</v>
      </c>
      <c r="T45" s="45">
        <f t="shared" si="11"/>
        <v>0</v>
      </c>
      <c r="U45" s="45">
        <f t="shared" si="11"/>
        <v>0</v>
      </c>
      <c r="V45" s="45">
        <f t="shared" si="11"/>
        <v>0</v>
      </c>
      <c r="W45" s="45">
        <f t="shared" si="11"/>
        <v>1</v>
      </c>
      <c r="X45" s="45">
        <f t="shared" si="11"/>
        <v>1</v>
      </c>
      <c r="Y45" s="45">
        <f t="shared" si="11"/>
        <v>0</v>
      </c>
      <c r="Z45" s="45">
        <f t="shared" si="11"/>
        <v>1</v>
      </c>
      <c r="AA45" s="45">
        <f t="shared" si="11"/>
        <v>0</v>
      </c>
      <c r="AB45" s="23">
        <f t="shared" si="10"/>
        <v>20</v>
      </c>
      <c r="AC45" s="72"/>
      <c r="AD45" s="73"/>
      <c r="AE45" s="74"/>
    </row>
    <row r="46" spans="1:32" ht="27" customHeight="1">
      <c r="A46" s="22" t="s">
        <v>134</v>
      </c>
      <c r="B46" s="38" t="s">
        <v>135</v>
      </c>
      <c r="C46" s="23"/>
      <c r="D46" s="23">
        <v>1</v>
      </c>
      <c r="E46" s="23"/>
      <c r="F46" s="23"/>
      <c r="G46" s="23"/>
      <c r="H46" s="23"/>
      <c r="I46" s="23">
        <v>2</v>
      </c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54"/>
      <c r="AB46" s="23">
        <f t="shared" si="10"/>
        <v>3</v>
      </c>
      <c r="AC46" s="75" t="s">
        <v>136</v>
      </c>
      <c r="AD46" s="75" t="s">
        <v>137</v>
      </c>
      <c r="AE46" s="76" t="s">
        <v>138</v>
      </c>
      <c r="AF46" s="14"/>
    </row>
    <row r="47" spans="1:31" ht="27" customHeight="1">
      <c r="A47" s="22" t="s">
        <v>134</v>
      </c>
      <c r="B47" s="38" t="s">
        <v>139</v>
      </c>
      <c r="C47" s="30">
        <v>1</v>
      </c>
      <c r="D47" s="30">
        <v>1</v>
      </c>
      <c r="E47" s="30"/>
      <c r="F47" s="30"/>
      <c r="G47" s="30"/>
      <c r="H47" s="30">
        <v>1</v>
      </c>
      <c r="I47" s="30"/>
      <c r="J47" s="30"/>
      <c r="K47" s="30"/>
      <c r="L47" s="30"/>
      <c r="M47" s="30"/>
      <c r="N47" s="23"/>
      <c r="O47" s="30"/>
      <c r="P47" s="23"/>
      <c r="Q47" s="23"/>
      <c r="R47" s="23"/>
      <c r="S47" s="23"/>
      <c r="T47" s="30"/>
      <c r="U47" s="23"/>
      <c r="V47" s="23"/>
      <c r="W47" s="23"/>
      <c r="X47" s="23"/>
      <c r="Y47" s="23"/>
      <c r="Z47" s="23"/>
      <c r="AA47" s="23"/>
      <c r="AB47" s="23">
        <f t="shared" si="10"/>
        <v>3</v>
      </c>
      <c r="AC47" s="77"/>
      <c r="AD47" s="77"/>
      <c r="AE47" s="78"/>
    </row>
    <row r="48" spans="1:31" ht="27" customHeight="1">
      <c r="A48" s="22" t="s">
        <v>134</v>
      </c>
      <c r="B48" s="38" t="s">
        <v>140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3"/>
      <c r="O48" s="30"/>
      <c r="P48" s="23"/>
      <c r="Q48" s="23"/>
      <c r="R48" s="23"/>
      <c r="S48" s="23">
        <v>1</v>
      </c>
      <c r="T48" s="30"/>
      <c r="U48" s="23"/>
      <c r="V48" s="23"/>
      <c r="W48" s="23"/>
      <c r="X48" s="23"/>
      <c r="Y48" s="23"/>
      <c r="Z48" s="23"/>
      <c r="AA48" s="23"/>
      <c r="AB48" s="23">
        <f t="shared" si="10"/>
        <v>1</v>
      </c>
      <c r="AC48" s="77"/>
      <c r="AD48" s="77"/>
      <c r="AE48" s="78"/>
    </row>
    <row r="49" spans="1:31" ht="27" customHeight="1">
      <c r="A49" s="22" t="s">
        <v>134</v>
      </c>
      <c r="B49" s="38" t="s">
        <v>141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54">
        <v>1</v>
      </c>
      <c r="AB49" s="23">
        <f t="shared" si="10"/>
        <v>1</v>
      </c>
      <c r="AC49" s="77"/>
      <c r="AD49" s="77"/>
      <c r="AE49" s="78"/>
    </row>
    <row r="50" spans="1:31" ht="27" customHeight="1">
      <c r="A50" s="22" t="s">
        <v>134</v>
      </c>
      <c r="B50" s="38" t="s">
        <v>142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54">
        <v>1</v>
      </c>
      <c r="AB50" s="23">
        <f t="shared" si="10"/>
        <v>1</v>
      </c>
      <c r="AC50" s="77"/>
      <c r="AD50" s="77"/>
      <c r="AE50" s="78"/>
    </row>
    <row r="51" spans="1:31" ht="27" customHeight="1">
      <c r="A51" s="22" t="s">
        <v>134</v>
      </c>
      <c r="B51" s="38" t="s">
        <v>143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54">
        <v>1</v>
      </c>
      <c r="AB51" s="23">
        <f t="shared" si="10"/>
        <v>1</v>
      </c>
      <c r="AC51" s="79"/>
      <c r="AD51" s="79"/>
      <c r="AE51" s="80"/>
    </row>
    <row r="52" spans="1:31" ht="28.5" customHeight="1">
      <c r="A52" s="26" t="s">
        <v>144</v>
      </c>
      <c r="B52" s="27"/>
      <c r="C52" s="28">
        <f>SUM(C46:C51)</f>
        <v>1</v>
      </c>
      <c r="D52" s="28">
        <f aca="true" t="shared" si="12" ref="D52:AA52">SUM(D46:D51)</f>
        <v>2</v>
      </c>
      <c r="E52" s="28">
        <f t="shared" si="12"/>
        <v>0</v>
      </c>
      <c r="F52" s="28">
        <f t="shared" si="12"/>
        <v>0</v>
      </c>
      <c r="G52" s="28">
        <f t="shared" si="12"/>
        <v>0</v>
      </c>
      <c r="H52" s="28">
        <f t="shared" si="12"/>
        <v>1</v>
      </c>
      <c r="I52" s="28">
        <f t="shared" si="12"/>
        <v>2</v>
      </c>
      <c r="J52" s="28">
        <f t="shared" si="12"/>
        <v>0</v>
      </c>
      <c r="K52" s="28">
        <f t="shared" si="12"/>
        <v>0</v>
      </c>
      <c r="L52" s="28">
        <f t="shared" si="12"/>
        <v>0</v>
      </c>
      <c r="M52" s="28">
        <f t="shared" si="12"/>
        <v>0</v>
      </c>
      <c r="N52" s="28">
        <f t="shared" si="12"/>
        <v>0</v>
      </c>
      <c r="O52" s="28">
        <f t="shared" si="12"/>
        <v>0</v>
      </c>
      <c r="P52" s="28">
        <f t="shared" si="12"/>
        <v>0</v>
      </c>
      <c r="Q52" s="28">
        <f t="shared" si="12"/>
        <v>0</v>
      </c>
      <c r="R52" s="28">
        <f t="shared" si="12"/>
        <v>0</v>
      </c>
      <c r="S52" s="28">
        <f t="shared" si="12"/>
        <v>1</v>
      </c>
      <c r="T52" s="28">
        <f t="shared" si="12"/>
        <v>0</v>
      </c>
      <c r="U52" s="28">
        <f t="shared" si="12"/>
        <v>0</v>
      </c>
      <c r="V52" s="28">
        <f t="shared" si="12"/>
        <v>0</v>
      </c>
      <c r="W52" s="28">
        <f t="shared" si="12"/>
        <v>0</v>
      </c>
      <c r="X52" s="28">
        <f t="shared" si="12"/>
        <v>0</v>
      </c>
      <c r="Y52" s="28">
        <f t="shared" si="12"/>
        <v>0</v>
      </c>
      <c r="Z52" s="28"/>
      <c r="AA52" s="28">
        <f>SUM(AA46:AA51)</f>
        <v>3</v>
      </c>
      <c r="AB52" s="23">
        <f t="shared" si="10"/>
        <v>10</v>
      </c>
      <c r="AC52" s="28"/>
      <c r="AD52" s="56"/>
      <c r="AE52" s="57"/>
    </row>
    <row r="53" spans="1:32" s="2" customFormat="1" ht="55.5" customHeight="1">
      <c r="A53" s="22" t="s">
        <v>145</v>
      </c>
      <c r="B53" s="38" t="s">
        <v>146</v>
      </c>
      <c r="C53" s="39"/>
      <c r="D53" s="39">
        <v>3</v>
      </c>
      <c r="E53" s="39">
        <v>1</v>
      </c>
      <c r="F53" s="39">
        <v>1</v>
      </c>
      <c r="G53" s="39"/>
      <c r="H53" s="39"/>
      <c r="I53" s="39">
        <v>1</v>
      </c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23">
        <f t="shared" si="10"/>
        <v>6</v>
      </c>
      <c r="AC53" s="75" t="s">
        <v>147</v>
      </c>
      <c r="AD53" s="81" t="s">
        <v>148</v>
      </c>
      <c r="AE53" s="63" t="s">
        <v>149</v>
      </c>
      <c r="AF53" s="14"/>
    </row>
    <row r="54" spans="1:32" ht="52.5" customHeight="1">
      <c r="A54" s="22" t="s">
        <v>145</v>
      </c>
      <c r="B54" s="38" t="s">
        <v>150</v>
      </c>
      <c r="C54" s="23"/>
      <c r="D54" s="23"/>
      <c r="E54" s="23"/>
      <c r="F54" s="23"/>
      <c r="G54" s="23"/>
      <c r="H54" s="23"/>
      <c r="I54" s="23"/>
      <c r="J54" s="23"/>
      <c r="K54" s="23"/>
      <c r="L54" s="39"/>
      <c r="M54" s="39"/>
      <c r="N54" s="39">
        <v>1</v>
      </c>
      <c r="O54" s="39"/>
      <c r="P54" s="39"/>
      <c r="Q54" s="39">
        <v>1</v>
      </c>
      <c r="R54" s="39"/>
      <c r="S54" s="39"/>
      <c r="T54" s="39"/>
      <c r="U54" s="39"/>
      <c r="V54" s="39"/>
      <c r="W54" s="39"/>
      <c r="X54" s="39"/>
      <c r="Y54" s="39"/>
      <c r="Z54" s="39"/>
      <c r="AA54" s="39">
        <v>2</v>
      </c>
      <c r="AB54" s="23">
        <f t="shared" si="10"/>
        <v>4</v>
      </c>
      <c r="AC54" s="77"/>
      <c r="AD54" s="81" t="s">
        <v>151</v>
      </c>
      <c r="AE54" s="63" t="s">
        <v>149</v>
      </c>
      <c r="AF54" s="14"/>
    </row>
    <row r="55" spans="1:32" ht="58.5" customHeight="1">
      <c r="A55" s="22" t="s">
        <v>145</v>
      </c>
      <c r="B55" s="38" t="s">
        <v>152</v>
      </c>
      <c r="C55" s="23">
        <v>1</v>
      </c>
      <c r="D55" s="23"/>
      <c r="E55" s="23"/>
      <c r="F55" s="23"/>
      <c r="G55" s="23">
        <v>1</v>
      </c>
      <c r="H55" s="23"/>
      <c r="I55" s="23"/>
      <c r="J55" s="23"/>
      <c r="K55" s="23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23">
        <v>1</v>
      </c>
      <c r="AB55" s="23">
        <f t="shared" si="10"/>
        <v>3</v>
      </c>
      <c r="AC55" s="77"/>
      <c r="AD55" s="81" t="s">
        <v>153</v>
      </c>
      <c r="AE55" s="63" t="s">
        <v>149</v>
      </c>
      <c r="AF55" s="14"/>
    </row>
    <row r="56" spans="1:32" ht="48.75" customHeight="1">
      <c r="A56" s="22" t="s">
        <v>145</v>
      </c>
      <c r="B56" s="38" t="s">
        <v>154</v>
      </c>
      <c r="C56" s="23">
        <v>1</v>
      </c>
      <c r="D56" s="23">
        <v>1</v>
      </c>
      <c r="E56" s="23">
        <v>1</v>
      </c>
      <c r="F56" s="23"/>
      <c r="G56" s="23"/>
      <c r="H56" s="23"/>
      <c r="I56" s="23"/>
      <c r="J56" s="23"/>
      <c r="K56" s="23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23"/>
      <c r="AB56" s="23">
        <f t="shared" si="10"/>
        <v>3</v>
      </c>
      <c r="AC56" s="77"/>
      <c r="AD56" s="81" t="s">
        <v>155</v>
      </c>
      <c r="AE56" s="63" t="s">
        <v>149</v>
      </c>
      <c r="AF56" s="14"/>
    </row>
    <row r="57" spans="1:31" ht="25.5" customHeight="1">
      <c r="A57" s="26" t="s">
        <v>156</v>
      </c>
      <c r="B57" s="27"/>
      <c r="C57" s="28">
        <f aca="true" t="shared" si="13" ref="C57:AA57">SUM(C53:C56)</f>
        <v>2</v>
      </c>
      <c r="D57" s="28">
        <f t="shared" si="13"/>
        <v>4</v>
      </c>
      <c r="E57" s="28">
        <f t="shared" si="13"/>
        <v>2</v>
      </c>
      <c r="F57" s="28">
        <f t="shared" si="13"/>
        <v>1</v>
      </c>
      <c r="G57" s="28">
        <f t="shared" si="13"/>
        <v>1</v>
      </c>
      <c r="H57" s="28">
        <f t="shared" si="13"/>
        <v>0</v>
      </c>
      <c r="I57" s="28">
        <f t="shared" si="13"/>
        <v>1</v>
      </c>
      <c r="J57" s="28">
        <f t="shared" si="13"/>
        <v>0</v>
      </c>
      <c r="K57" s="28">
        <f t="shared" si="13"/>
        <v>0</v>
      </c>
      <c r="L57" s="28">
        <f t="shared" si="13"/>
        <v>0</v>
      </c>
      <c r="M57" s="28">
        <f t="shared" si="13"/>
        <v>0</v>
      </c>
      <c r="N57" s="28">
        <f t="shared" si="13"/>
        <v>1</v>
      </c>
      <c r="O57" s="28">
        <f t="shared" si="13"/>
        <v>0</v>
      </c>
      <c r="P57" s="28">
        <f t="shared" si="13"/>
        <v>0</v>
      </c>
      <c r="Q57" s="28">
        <f t="shared" si="13"/>
        <v>1</v>
      </c>
      <c r="R57" s="28">
        <f t="shared" si="13"/>
        <v>0</v>
      </c>
      <c r="S57" s="28">
        <f t="shared" si="13"/>
        <v>0</v>
      </c>
      <c r="T57" s="28">
        <f t="shared" si="13"/>
        <v>0</v>
      </c>
      <c r="U57" s="28">
        <f t="shared" si="13"/>
        <v>0</v>
      </c>
      <c r="V57" s="28">
        <f t="shared" si="13"/>
        <v>0</v>
      </c>
      <c r="W57" s="28">
        <f t="shared" si="13"/>
        <v>0</v>
      </c>
      <c r="X57" s="28">
        <f t="shared" si="13"/>
        <v>0</v>
      </c>
      <c r="Y57" s="28">
        <f t="shared" si="13"/>
        <v>0</v>
      </c>
      <c r="Z57" s="28"/>
      <c r="AA57" s="28">
        <f>SUM(AA53:AA56)</f>
        <v>3</v>
      </c>
      <c r="AB57" s="23">
        <f t="shared" si="10"/>
        <v>16</v>
      </c>
      <c r="AC57" s="28"/>
      <c r="AD57" s="56"/>
      <c r="AE57" s="57"/>
    </row>
    <row r="58" spans="1:32" ht="19.5" customHeight="1">
      <c r="A58" s="22" t="s">
        <v>157</v>
      </c>
      <c r="B58" s="38" t="s">
        <v>158</v>
      </c>
      <c r="C58" s="39">
        <v>2</v>
      </c>
      <c r="D58" s="39">
        <v>2</v>
      </c>
      <c r="E58" s="39">
        <v>1</v>
      </c>
      <c r="F58" s="39"/>
      <c r="G58" s="39"/>
      <c r="H58" s="39"/>
      <c r="I58" s="39">
        <v>2</v>
      </c>
      <c r="J58" s="39">
        <v>2</v>
      </c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23">
        <f t="shared" si="10"/>
        <v>9</v>
      </c>
      <c r="AC58" s="82" t="s">
        <v>159</v>
      </c>
      <c r="AD58" s="82" t="s">
        <v>160</v>
      </c>
      <c r="AE58" s="83" t="s">
        <v>161</v>
      </c>
      <c r="AF58" s="14"/>
    </row>
    <row r="59" spans="1:31" ht="27.75" customHeight="1">
      <c r="A59" s="22" t="s">
        <v>157</v>
      </c>
      <c r="B59" s="38" t="s">
        <v>162</v>
      </c>
      <c r="C59" s="39">
        <v>1</v>
      </c>
      <c r="D59" s="39"/>
      <c r="E59" s="39">
        <v>1</v>
      </c>
      <c r="F59" s="39"/>
      <c r="G59" s="39"/>
      <c r="H59" s="39">
        <v>1</v>
      </c>
      <c r="I59" s="39">
        <v>1</v>
      </c>
      <c r="J59" s="39">
        <v>1</v>
      </c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23">
        <f t="shared" si="10"/>
        <v>5</v>
      </c>
      <c r="AC59" s="84"/>
      <c r="AD59" s="84"/>
      <c r="AE59" s="85"/>
    </row>
    <row r="60" spans="1:31" ht="33.75" customHeight="1">
      <c r="A60" s="22" t="s">
        <v>157</v>
      </c>
      <c r="B60" s="38" t="s">
        <v>163</v>
      </c>
      <c r="C60" s="23"/>
      <c r="D60" s="23">
        <v>1</v>
      </c>
      <c r="E60" s="23"/>
      <c r="F60" s="23">
        <v>1</v>
      </c>
      <c r="G60" s="23">
        <v>1</v>
      </c>
      <c r="H60" s="23"/>
      <c r="I60" s="23">
        <v>1</v>
      </c>
      <c r="J60" s="23"/>
      <c r="K60" s="23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23"/>
      <c r="AB60" s="23">
        <f t="shared" si="10"/>
        <v>4</v>
      </c>
      <c r="AC60" s="86"/>
      <c r="AD60" s="86"/>
      <c r="AE60" s="87"/>
    </row>
    <row r="61" spans="1:31" ht="25.5" customHeight="1">
      <c r="A61" s="26" t="s">
        <v>164</v>
      </c>
      <c r="B61" s="27"/>
      <c r="C61" s="28">
        <f aca="true" t="shared" si="14" ref="C61:AA61">SUM(C58:C60)</f>
        <v>3</v>
      </c>
      <c r="D61" s="28">
        <f t="shared" si="14"/>
        <v>3</v>
      </c>
      <c r="E61" s="28">
        <f t="shared" si="14"/>
        <v>2</v>
      </c>
      <c r="F61" s="28">
        <f t="shared" si="14"/>
        <v>1</v>
      </c>
      <c r="G61" s="28">
        <f t="shared" si="14"/>
        <v>1</v>
      </c>
      <c r="H61" s="28">
        <f t="shared" si="14"/>
        <v>1</v>
      </c>
      <c r="I61" s="28">
        <f t="shared" si="14"/>
        <v>4</v>
      </c>
      <c r="J61" s="28">
        <f t="shared" si="14"/>
        <v>3</v>
      </c>
      <c r="K61" s="28">
        <f t="shared" si="14"/>
        <v>0</v>
      </c>
      <c r="L61" s="28">
        <f t="shared" si="14"/>
        <v>0</v>
      </c>
      <c r="M61" s="28">
        <f t="shared" si="14"/>
        <v>0</v>
      </c>
      <c r="N61" s="28">
        <f t="shared" si="14"/>
        <v>0</v>
      </c>
      <c r="O61" s="28">
        <f t="shared" si="14"/>
        <v>0</v>
      </c>
      <c r="P61" s="28">
        <f t="shared" si="14"/>
        <v>0</v>
      </c>
      <c r="Q61" s="28">
        <f t="shared" si="14"/>
        <v>0</v>
      </c>
      <c r="R61" s="28">
        <f t="shared" si="14"/>
        <v>0</v>
      </c>
      <c r="S61" s="28">
        <f t="shared" si="14"/>
        <v>0</v>
      </c>
      <c r="T61" s="28">
        <f t="shared" si="14"/>
        <v>0</v>
      </c>
      <c r="U61" s="28">
        <f t="shared" si="14"/>
        <v>0</v>
      </c>
      <c r="V61" s="28">
        <f t="shared" si="14"/>
        <v>0</v>
      </c>
      <c r="W61" s="28">
        <f t="shared" si="14"/>
        <v>0</v>
      </c>
      <c r="X61" s="28">
        <f t="shared" si="14"/>
        <v>0</v>
      </c>
      <c r="Y61" s="28">
        <f t="shared" si="14"/>
        <v>0</v>
      </c>
      <c r="Z61" s="28"/>
      <c r="AA61" s="28">
        <f>SUM(AA58:AA60)</f>
        <v>0</v>
      </c>
      <c r="AB61" s="23">
        <f t="shared" si="10"/>
        <v>18</v>
      </c>
      <c r="AC61" s="28"/>
      <c r="AD61" s="56"/>
      <c r="AE61" s="57"/>
    </row>
    <row r="62" spans="1:32" ht="120" customHeight="1">
      <c r="A62" s="22" t="s">
        <v>165</v>
      </c>
      <c r="B62" s="38" t="s">
        <v>166</v>
      </c>
      <c r="C62" s="39">
        <v>2</v>
      </c>
      <c r="D62" s="39">
        <v>2</v>
      </c>
      <c r="E62" s="39">
        <v>2</v>
      </c>
      <c r="F62" s="39">
        <v>2</v>
      </c>
      <c r="G62" s="39"/>
      <c r="H62" s="39"/>
      <c r="I62" s="39">
        <v>2</v>
      </c>
      <c r="J62" s="39">
        <v>1</v>
      </c>
      <c r="K62" s="39"/>
      <c r="L62" s="39"/>
      <c r="M62" s="39"/>
      <c r="N62" s="39"/>
      <c r="O62" s="39">
        <v>1</v>
      </c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23">
        <f t="shared" si="10"/>
        <v>12</v>
      </c>
      <c r="AC62" s="53" t="s">
        <v>167</v>
      </c>
      <c r="AD62" s="88" t="s">
        <v>168</v>
      </c>
      <c r="AE62" s="89" t="s">
        <v>169</v>
      </c>
      <c r="AF62" s="14"/>
    </row>
    <row r="63" spans="1:32" ht="118.5" customHeight="1">
      <c r="A63" s="22" t="s">
        <v>165</v>
      </c>
      <c r="B63" s="38" t="s">
        <v>170</v>
      </c>
      <c r="C63" s="39">
        <v>1</v>
      </c>
      <c r="D63" s="39"/>
      <c r="E63" s="39"/>
      <c r="F63" s="39"/>
      <c r="G63" s="39">
        <v>1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23">
        <f t="shared" si="10"/>
        <v>2</v>
      </c>
      <c r="AC63" s="53" t="s">
        <v>167</v>
      </c>
      <c r="AD63" s="88" t="s">
        <v>171</v>
      </c>
      <c r="AE63" s="89" t="s">
        <v>169</v>
      </c>
      <c r="AF63" s="14"/>
    </row>
    <row r="64" spans="1:31" ht="24" customHeight="1">
      <c r="A64" s="26" t="s">
        <v>172</v>
      </c>
      <c r="B64" s="27"/>
      <c r="C64" s="28">
        <f aca="true" t="shared" si="15" ref="C64:AA64">SUM(C62:C63)</f>
        <v>3</v>
      </c>
      <c r="D64" s="28">
        <f t="shared" si="15"/>
        <v>2</v>
      </c>
      <c r="E64" s="28">
        <f t="shared" si="15"/>
        <v>2</v>
      </c>
      <c r="F64" s="28">
        <f t="shared" si="15"/>
        <v>2</v>
      </c>
      <c r="G64" s="28">
        <f t="shared" si="15"/>
        <v>1</v>
      </c>
      <c r="H64" s="28">
        <f t="shared" si="15"/>
        <v>0</v>
      </c>
      <c r="I64" s="28">
        <f t="shared" si="15"/>
        <v>2</v>
      </c>
      <c r="J64" s="28">
        <f t="shared" si="15"/>
        <v>1</v>
      </c>
      <c r="K64" s="28">
        <f t="shared" si="15"/>
        <v>0</v>
      </c>
      <c r="L64" s="28">
        <f t="shared" si="15"/>
        <v>0</v>
      </c>
      <c r="M64" s="28">
        <f t="shared" si="15"/>
        <v>0</v>
      </c>
      <c r="N64" s="28">
        <f t="shared" si="15"/>
        <v>0</v>
      </c>
      <c r="O64" s="28">
        <f t="shared" si="15"/>
        <v>1</v>
      </c>
      <c r="P64" s="28">
        <f t="shared" si="15"/>
        <v>0</v>
      </c>
      <c r="Q64" s="28">
        <f t="shared" si="15"/>
        <v>0</v>
      </c>
      <c r="R64" s="28">
        <f t="shared" si="15"/>
        <v>0</v>
      </c>
      <c r="S64" s="28">
        <f t="shared" si="15"/>
        <v>0</v>
      </c>
      <c r="T64" s="28">
        <f t="shared" si="15"/>
        <v>0</v>
      </c>
      <c r="U64" s="28">
        <f t="shared" si="15"/>
        <v>0</v>
      </c>
      <c r="V64" s="28">
        <f t="shared" si="15"/>
        <v>0</v>
      </c>
      <c r="W64" s="28">
        <f t="shared" si="15"/>
        <v>0</v>
      </c>
      <c r="X64" s="28">
        <f t="shared" si="15"/>
        <v>0</v>
      </c>
      <c r="Y64" s="28">
        <f t="shared" si="15"/>
        <v>0</v>
      </c>
      <c r="Z64" s="28"/>
      <c r="AA64" s="28">
        <f>SUM(AA62:AA63)</f>
        <v>0</v>
      </c>
      <c r="AB64" s="23">
        <f t="shared" si="10"/>
        <v>14</v>
      </c>
      <c r="AC64" s="28"/>
      <c r="AD64" s="56"/>
      <c r="AE64" s="57"/>
    </row>
    <row r="65" spans="1:32" ht="36.75" customHeight="1">
      <c r="A65" s="22" t="s">
        <v>173</v>
      </c>
      <c r="B65" s="23" t="s">
        <v>174</v>
      </c>
      <c r="C65" s="23"/>
      <c r="D65" s="23"/>
      <c r="E65" s="23"/>
      <c r="F65" s="23"/>
      <c r="G65" s="23">
        <v>1</v>
      </c>
      <c r="H65" s="23"/>
      <c r="I65" s="23">
        <v>1</v>
      </c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>
        <f t="shared" si="10"/>
        <v>2</v>
      </c>
      <c r="AC65" s="75" t="s">
        <v>175</v>
      </c>
      <c r="AD65" s="75" t="s">
        <v>176</v>
      </c>
      <c r="AE65" s="75" t="s">
        <v>177</v>
      </c>
      <c r="AF65" s="14"/>
    </row>
    <row r="66" spans="1:31" ht="36.75" customHeight="1">
      <c r="A66" s="22" t="s">
        <v>173</v>
      </c>
      <c r="B66" s="23" t="s">
        <v>178</v>
      </c>
      <c r="C66" s="23"/>
      <c r="D66" s="23"/>
      <c r="E66" s="23"/>
      <c r="F66" s="23"/>
      <c r="G66" s="23"/>
      <c r="H66" s="23"/>
      <c r="I66" s="23">
        <v>1</v>
      </c>
      <c r="J66" s="23">
        <v>1</v>
      </c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>
        <f t="shared" si="10"/>
        <v>2</v>
      </c>
      <c r="AC66" s="77"/>
      <c r="AD66" s="77"/>
      <c r="AE66" s="77"/>
    </row>
    <row r="67" spans="1:31" ht="36.75" customHeight="1">
      <c r="A67" s="22" t="s">
        <v>173</v>
      </c>
      <c r="B67" s="23" t="s">
        <v>179</v>
      </c>
      <c r="C67" s="23">
        <v>2</v>
      </c>
      <c r="D67" s="23">
        <v>2</v>
      </c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>
        <f t="shared" si="10"/>
        <v>4</v>
      </c>
      <c r="AC67" s="77"/>
      <c r="AD67" s="77"/>
      <c r="AE67" s="77"/>
    </row>
    <row r="68" spans="1:31" ht="36.75" customHeight="1">
      <c r="A68" s="22" t="s">
        <v>173</v>
      </c>
      <c r="B68" s="23" t="s">
        <v>180</v>
      </c>
      <c r="C68" s="23"/>
      <c r="D68" s="23"/>
      <c r="E68" s="23"/>
      <c r="F68" s="23"/>
      <c r="G68" s="23"/>
      <c r="H68" s="23"/>
      <c r="I68" s="23">
        <v>2</v>
      </c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>
        <f t="shared" si="10"/>
        <v>2</v>
      </c>
      <c r="AC68" s="79"/>
      <c r="AD68" s="79"/>
      <c r="AE68" s="79"/>
    </row>
    <row r="69" spans="1:31" ht="27" customHeight="1">
      <c r="A69" s="26" t="s">
        <v>181</v>
      </c>
      <c r="B69" s="27"/>
      <c r="C69" s="28">
        <f aca="true" t="shared" si="16" ref="C69:AA69">SUM(C65:C68)</f>
        <v>2</v>
      </c>
      <c r="D69" s="28">
        <f t="shared" si="16"/>
        <v>2</v>
      </c>
      <c r="E69" s="28">
        <f t="shared" si="16"/>
        <v>0</v>
      </c>
      <c r="F69" s="28">
        <f t="shared" si="16"/>
        <v>0</v>
      </c>
      <c r="G69" s="28">
        <f t="shared" si="16"/>
        <v>1</v>
      </c>
      <c r="H69" s="28">
        <f t="shared" si="16"/>
        <v>0</v>
      </c>
      <c r="I69" s="28">
        <f t="shared" si="16"/>
        <v>4</v>
      </c>
      <c r="J69" s="28">
        <f t="shared" si="16"/>
        <v>1</v>
      </c>
      <c r="K69" s="28">
        <f t="shared" si="16"/>
        <v>0</v>
      </c>
      <c r="L69" s="28">
        <f t="shared" si="16"/>
        <v>0</v>
      </c>
      <c r="M69" s="28">
        <f t="shared" si="16"/>
        <v>0</v>
      </c>
      <c r="N69" s="28">
        <f t="shared" si="16"/>
        <v>0</v>
      </c>
      <c r="O69" s="28">
        <f t="shared" si="16"/>
        <v>0</v>
      </c>
      <c r="P69" s="28">
        <f t="shared" si="16"/>
        <v>0</v>
      </c>
      <c r="Q69" s="28">
        <f t="shared" si="16"/>
        <v>0</v>
      </c>
      <c r="R69" s="28">
        <f t="shared" si="16"/>
        <v>0</v>
      </c>
      <c r="S69" s="28">
        <f t="shared" si="16"/>
        <v>0</v>
      </c>
      <c r="T69" s="28">
        <f t="shared" si="16"/>
        <v>0</v>
      </c>
      <c r="U69" s="28">
        <f t="shared" si="16"/>
        <v>0</v>
      </c>
      <c r="V69" s="28">
        <f t="shared" si="16"/>
        <v>0</v>
      </c>
      <c r="W69" s="28">
        <f t="shared" si="16"/>
        <v>0</v>
      </c>
      <c r="X69" s="28">
        <f t="shared" si="16"/>
        <v>0</v>
      </c>
      <c r="Y69" s="28">
        <f t="shared" si="16"/>
        <v>0</v>
      </c>
      <c r="Z69" s="28"/>
      <c r="AA69" s="28">
        <f>SUM(AA65:AA68)</f>
        <v>0</v>
      </c>
      <c r="AB69" s="23">
        <f t="shared" si="10"/>
        <v>10</v>
      </c>
      <c r="AC69" s="28"/>
      <c r="AD69" s="56"/>
      <c r="AE69" s="57"/>
    </row>
    <row r="70" spans="1:32" ht="72.75" customHeight="1">
      <c r="A70" s="23" t="s">
        <v>182</v>
      </c>
      <c r="B70" s="23" t="s">
        <v>183</v>
      </c>
      <c r="C70" s="23">
        <v>1</v>
      </c>
      <c r="D70" s="23">
        <v>1</v>
      </c>
      <c r="E70" s="23">
        <v>1</v>
      </c>
      <c r="F70" s="23"/>
      <c r="G70" s="23">
        <v>1</v>
      </c>
      <c r="H70" s="23">
        <v>1</v>
      </c>
      <c r="I70" s="23">
        <v>1</v>
      </c>
      <c r="J70" s="23">
        <v>1</v>
      </c>
      <c r="K70" s="23">
        <v>1</v>
      </c>
      <c r="L70" s="23">
        <v>1</v>
      </c>
      <c r="M70" s="23">
        <v>1</v>
      </c>
      <c r="N70" s="23"/>
      <c r="O70" s="23"/>
      <c r="P70" s="23"/>
      <c r="Q70" s="23">
        <v>1</v>
      </c>
      <c r="R70" s="23"/>
      <c r="S70" s="23"/>
      <c r="T70" s="31"/>
      <c r="U70" s="23"/>
      <c r="V70" s="23"/>
      <c r="W70" s="23"/>
      <c r="X70" s="23"/>
      <c r="Y70" s="23"/>
      <c r="Z70" s="23"/>
      <c r="AA70" s="23"/>
      <c r="AB70" s="23">
        <f t="shared" si="10"/>
        <v>11</v>
      </c>
      <c r="AC70" s="95" t="s">
        <v>184</v>
      </c>
      <c r="AD70" s="53" t="s">
        <v>185</v>
      </c>
      <c r="AE70" s="24" t="s">
        <v>186</v>
      </c>
      <c r="AF70" s="14"/>
    </row>
    <row r="71" spans="1:32" ht="61.5" customHeight="1">
      <c r="A71" s="23" t="s">
        <v>182</v>
      </c>
      <c r="B71" s="23" t="s">
        <v>187</v>
      </c>
      <c r="C71" s="23"/>
      <c r="D71" s="23"/>
      <c r="E71" s="23"/>
      <c r="F71" s="23">
        <v>1</v>
      </c>
      <c r="G71" s="23">
        <v>1</v>
      </c>
      <c r="H71" s="23"/>
      <c r="I71" s="23"/>
      <c r="J71" s="23"/>
      <c r="K71" s="23"/>
      <c r="L71" s="23"/>
      <c r="M71" s="23"/>
      <c r="N71" s="23"/>
      <c r="O71" s="23">
        <v>1</v>
      </c>
      <c r="P71" s="23">
        <v>1</v>
      </c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54"/>
      <c r="AB71" s="23">
        <f t="shared" si="10"/>
        <v>4</v>
      </c>
      <c r="AC71" s="95" t="s">
        <v>188</v>
      </c>
      <c r="AD71" s="53" t="s">
        <v>189</v>
      </c>
      <c r="AE71" s="24" t="s">
        <v>186</v>
      </c>
      <c r="AF71" s="14"/>
    </row>
    <row r="72" spans="1:32" ht="72.75" customHeight="1">
      <c r="A72" s="23" t="s">
        <v>182</v>
      </c>
      <c r="B72" s="23" t="s">
        <v>190</v>
      </c>
      <c r="C72" s="23">
        <v>1</v>
      </c>
      <c r="D72" s="23">
        <v>1</v>
      </c>
      <c r="E72" s="23">
        <v>1</v>
      </c>
      <c r="F72" s="23"/>
      <c r="G72" s="23"/>
      <c r="H72" s="23">
        <v>1</v>
      </c>
      <c r="I72" s="23">
        <v>1</v>
      </c>
      <c r="J72" s="23"/>
      <c r="K72" s="23">
        <v>1</v>
      </c>
      <c r="L72" s="23">
        <v>1</v>
      </c>
      <c r="M72" s="23"/>
      <c r="N72" s="23"/>
      <c r="O72" s="23"/>
      <c r="P72" s="23">
        <v>1</v>
      </c>
      <c r="Q72" s="23">
        <v>1</v>
      </c>
      <c r="R72" s="23"/>
      <c r="S72" s="23"/>
      <c r="T72" s="23"/>
      <c r="U72" s="23"/>
      <c r="V72" s="23"/>
      <c r="W72" s="23"/>
      <c r="X72" s="23"/>
      <c r="Y72" s="23"/>
      <c r="Z72" s="23"/>
      <c r="AA72" s="54"/>
      <c r="AB72" s="23">
        <f t="shared" si="10"/>
        <v>9</v>
      </c>
      <c r="AC72" s="95" t="s">
        <v>184</v>
      </c>
      <c r="AD72" s="53" t="s">
        <v>191</v>
      </c>
      <c r="AE72" s="24" t="s">
        <v>186</v>
      </c>
      <c r="AF72" s="14"/>
    </row>
    <row r="73" spans="1:32" ht="76.5" customHeight="1">
      <c r="A73" s="23" t="s">
        <v>182</v>
      </c>
      <c r="B73" s="23" t="s">
        <v>192</v>
      </c>
      <c r="C73" s="23">
        <v>2</v>
      </c>
      <c r="D73" s="23">
        <v>1</v>
      </c>
      <c r="E73" s="23">
        <v>1</v>
      </c>
      <c r="F73" s="23"/>
      <c r="G73" s="23"/>
      <c r="H73" s="23"/>
      <c r="I73" s="23">
        <v>1</v>
      </c>
      <c r="J73" s="23"/>
      <c r="K73" s="23"/>
      <c r="L73" s="23">
        <v>1</v>
      </c>
      <c r="M73" s="23"/>
      <c r="N73" s="23">
        <v>1</v>
      </c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54"/>
      <c r="AB73" s="23">
        <f t="shared" si="10"/>
        <v>7</v>
      </c>
      <c r="AC73" s="95" t="s">
        <v>184</v>
      </c>
      <c r="AD73" s="53" t="s">
        <v>193</v>
      </c>
      <c r="AE73" s="24" t="s">
        <v>186</v>
      </c>
      <c r="AF73" s="14"/>
    </row>
    <row r="74" spans="1:32" ht="75.75" customHeight="1">
      <c r="A74" s="23" t="s">
        <v>182</v>
      </c>
      <c r="B74" s="23" t="s">
        <v>194</v>
      </c>
      <c r="C74" s="23">
        <v>2</v>
      </c>
      <c r="D74" s="23">
        <v>2</v>
      </c>
      <c r="E74" s="23"/>
      <c r="F74" s="23"/>
      <c r="G74" s="23"/>
      <c r="H74" s="23"/>
      <c r="I74" s="23"/>
      <c r="J74" s="23"/>
      <c r="K74" s="23"/>
      <c r="L74" s="23"/>
      <c r="M74" s="23">
        <v>1</v>
      </c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54"/>
      <c r="AB74" s="23">
        <f t="shared" si="10"/>
        <v>5</v>
      </c>
      <c r="AC74" s="95" t="s">
        <v>184</v>
      </c>
      <c r="AD74" s="53" t="s">
        <v>195</v>
      </c>
      <c r="AE74" s="24" t="s">
        <v>186</v>
      </c>
      <c r="AF74" s="14"/>
    </row>
    <row r="75" spans="1:32" ht="72.75" customHeight="1">
      <c r="A75" s="23" t="s">
        <v>182</v>
      </c>
      <c r="B75" s="23" t="s">
        <v>196</v>
      </c>
      <c r="C75" s="23">
        <v>1</v>
      </c>
      <c r="D75" s="23">
        <v>1</v>
      </c>
      <c r="E75" s="23">
        <v>1</v>
      </c>
      <c r="F75" s="23"/>
      <c r="G75" s="23"/>
      <c r="H75" s="23">
        <v>1</v>
      </c>
      <c r="I75" s="23">
        <v>1</v>
      </c>
      <c r="J75" s="23">
        <v>1</v>
      </c>
      <c r="K75" s="23"/>
      <c r="L75" s="23"/>
      <c r="M75" s="23"/>
      <c r="N75" s="23"/>
      <c r="O75" s="23">
        <v>1</v>
      </c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54"/>
      <c r="AB75" s="23">
        <f t="shared" si="10"/>
        <v>7</v>
      </c>
      <c r="AC75" s="95" t="s">
        <v>184</v>
      </c>
      <c r="AD75" s="53" t="s">
        <v>197</v>
      </c>
      <c r="AE75" s="24" t="s">
        <v>186</v>
      </c>
      <c r="AF75" s="14"/>
    </row>
    <row r="76" spans="1:32" ht="72.75" customHeight="1">
      <c r="A76" s="23" t="s">
        <v>182</v>
      </c>
      <c r="B76" s="23" t="s">
        <v>198</v>
      </c>
      <c r="C76" s="23"/>
      <c r="D76" s="23">
        <v>2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54"/>
      <c r="AB76" s="23">
        <f t="shared" si="10"/>
        <v>2</v>
      </c>
      <c r="AC76" s="95" t="s">
        <v>184</v>
      </c>
      <c r="AD76" s="53" t="s">
        <v>199</v>
      </c>
      <c r="AE76" s="24" t="s">
        <v>186</v>
      </c>
      <c r="AF76" s="14"/>
    </row>
    <row r="77" spans="1:32" ht="81" customHeight="1">
      <c r="A77" s="23" t="s">
        <v>182</v>
      </c>
      <c r="B77" s="23" t="s">
        <v>200</v>
      </c>
      <c r="C77" s="23">
        <v>1</v>
      </c>
      <c r="D77" s="23">
        <v>2</v>
      </c>
      <c r="E77" s="23">
        <v>1</v>
      </c>
      <c r="F77" s="23"/>
      <c r="G77" s="23">
        <v>1</v>
      </c>
      <c r="H77" s="23">
        <v>1</v>
      </c>
      <c r="I77" s="23">
        <v>1</v>
      </c>
      <c r="J77" s="23"/>
      <c r="K77" s="23"/>
      <c r="L77" s="23"/>
      <c r="M77" s="23"/>
      <c r="N77" s="23"/>
      <c r="O77" s="23">
        <v>1</v>
      </c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54"/>
      <c r="AB77" s="23">
        <f t="shared" si="10"/>
        <v>8</v>
      </c>
      <c r="AC77" s="95" t="s">
        <v>184</v>
      </c>
      <c r="AD77" s="53" t="s">
        <v>201</v>
      </c>
      <c r="AE77" s="24" t="s">
        <v>186</v>
      </c>
      <c r="AF77" s="14"/>
    </row>
    <row r="78" spans="1:32" ht="78" customHeight="1">
      <c r="A78" s="23" t="s">
        <v>182</v>
      </c>
      <c r="B78" s="23" t="s">
        <v>202</v>
      </c>
      <c r="C78" s="23">
        <v>1</v>
      </c>
      <c r="D78" s="23">
        <v>1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54"/>
      <c r="AB78" s="23">
        <f t="shared" si="10"/>
        <v>2</v>
      </c>
      <c r="AC78" s="95" t="s">
        <v>184</v>
      </c>
      <c r="AD78" s="53" t="s">
        <v>201</v>
      </c>
      <c r="AE78" s="24" t="s">
        <v>186</v>
      </c>
      <c r="AF78" s="14"/>
    </row>
    <row r="79" spans="1:32" ht="81" customHeight="1">
      <c r="A79" s="23" t="s">
        <v>182</v>
      </c>
      <c r="B79" s="23" t="s">
        <v>203</v>
      </c>
      <c r="C79" s="23">
        <v>1</v>
      </c>
      <c r="D79" s="23">
        <v>1</v>
      </c>
      <c r="E79" s="23">
        <v>1</v>
      </c>
      <c r="F79" s="23"/>
      <c r="G79" s="23"/>
      <c r="H79" s="23"/>
      <c r="I79" s="23"/>
      <c r="J79" s="23"/>
      <c r="K79" s="23"/>
      <c r="L79" s="23"/>
      <c r="M79" s="23">
        <v>1</v>
      </c>
      <c r="N79" s="23"/>
      <c r="O79" s="23">
        <v>1</v>
      </c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54"/>
      <c r="AB79" s="23">
        <f t="shared" si="10"/>
        <v>5</v>
      </c>
      <c r="AC79" s="95" t="s">
        <v>184</v>
      </c>
      <c r="AD79" s="53" t="s">
        <v>204</v>
      </c>
      <c r="AE79" s="24" t="s">
        <v>186</v>
      </c>
      <c r="AF79" s="14"/>
    </row>
    <row r="80" spans="1:31" ht="27" customHeight="1">
      <c r="A80" s="26" t="s">
        <v>205</v>
      </c>
      <c r="B80" s="27"/>
      <c r="C80" s="28">
        <f aca="true" t="shared" si="17" ref="C80:AA80">SUM(C70:C79)</f>
        <v>10</v>
      </c>
      <c r="D80" s="28">
        <f t="shared" si="17"/>
        <v>12</v>
      </c>
      <c r="E80" s="28">
        <f t="shared" si="17"/>
        <v>6</v>
      </c>
      <c r="F80" s="28">
        <f t="shared" si="17"/>
        <v>1</v>
      </c>
      <c r="G80" s="28">
        <f t="shared" si="17"/>
        <v>3</v>
      </c>
      <c r="H80" s="28">
        <f t="shared" si="17"/>
        <v>4</v>
      </c>
      <c r="I80" s="28">
        <f t="shared" si="17"/>
        <v>5</v>
      </c>
      <c r="J80" s="28">
        <f t="shared" si="17"/>
        <v>2</v>
      </c>
      <c r="K80" s="28">
        <f t="shared" si="17"/>
        <v>2</v>
      </c>
      <c r="L80" s="28">
        <f t="shared" si="17"/>
        <v>3</v>
      </c>
      <c r="M80" s="28">
        <f t="shared" si="17"/>
        <v>3</v>
      </c>
      <c r="N80" s="28">
        <f t="shared" si="17"/>
        <v>1</v>
      </c>
      <c r="O80" s="28">
        <f t="shared" si="17"/>
        <v>4</v>
      </c>
      <c r="P80" s="28">
        <f t="shared" si="17"/>
        <v>2</v>
      </c>
      <c r="Q80" s="28">
        <f t="shared" si="17"/>
        <v>2</v>
      </c>
      <c r="R80" s="28">
        <f t="shared" si="17"/>
        <v>0</v>
      </c>
      <c r="S80" s="28">
        <f t="shared" si="17"/>
        <v>0</v>
      </c>
      <c r="T80" s="28">
        <f t="shared" si="17"/>
        <v>0</v>
      </c>
      <c r="U80" s="28">
        <f t="shared" si="17"/>
        <v>0</v>
      </c>
      <c r="V80" s="28">
        <f t="shared" si="17"/>
        <v>0</v>
      </c>
      <c r="W80" s="28">
        <f t="shared" si="17"/>
        <v>0</v>
      </c>
      <c r="X80" s="28">
        <f t="shared" si="17"/>
        <v>0</v>
      </c>
      <c r="Y80" s="28">
        <f t="shared" si="17"/>
        <v>0</v>
      </c>
      <c r="Z80" s="28"/>
      <c r="AA80" s="28">
        <f>SUM(AA70:AA79)</f>
        <v>0</v>
      </c>
      <c r="AB80" s="23">
        <f aca="true" t="shared" si="18" ref="AB80:AB88">SUM(C80:AA80)</f>
        <v>60</v>
      </c>
      <c r="AC80" s="28"/>
      <c r="AD80" s="56"/>
      <c r="AE80" s="57"/>
    </row>
    <row r="81" spans="1:32" ht="82.5" customHeight="1">
      <c r="A81" s="22" t="s">
        <v>206</v>
      </c>
      <c r="B81" s="24" t="s">
        <v>207</v>
      </c>
      <c r="C81" s="24">
        <v>2</v>
      </c>
      <c r="D81" s="24">
        <v>1</v>
      </c>
      <c r="E81" s="24">
        <v>1</v>
      </c>
      <c r="F81" s="24"/>
      <c r="G81" s="24"/>
      <c r="H81" s="24"/>
      <c r="I81" s="24">
        <v>1</v>
      </c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63"/>
      <c r="AB81" s="23">
        <f t="shared" si="18"/>
        <v>5</v>
      </c>
      <c r="AC81" s="24" t="s">
        <v>208</v>
      </c>
      <c r="AD81" s="24" t="s">
        <v>209</v>
      </c>
      <c r="AE81" s="65" t="s">
        <v>210</v>
      </c>
      <c r="AF81" s="14"/>
    </row>
    <row r="82" spans="1:32" ht="79.5" customHeight="1">
      <c r="A82" s="22" t="s">
        <v>206</v>
      </c>
      <c r="B82" s="24" t="s">
        <v>211</v>
      </c>
      <c r="C82" s="24"/>
      <c r="D82" s="24">
        <v>1</v>
      </c>
      <c r="E82" s="24"/>
      <c r="F82" s="24"/>
      <c r="G82" s="24"/>
      <c r="H82" s="24"/>
      <c r="I82" s="24">
        <v>1</v>
      </c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63"/>
      <c r="AB82" s="23">
        <f t="shared" si="18"/>
        <v>2</v>
      </c>
      <c r="AC82" s="24" t="s">
        <v>212</v>
      </c>
      <c r="AD82" s="24" t="s">
        <v>213</v>
      </c>
      <c r="AE82" s="65" t="s">
        <v>210</v>
      </c>
      <c r="AF82" s="14"/>
    </row>
    <row r="83" spans="1:32" ht="121.5" customHeight="1">
      <c r="A83" s="22" t="s">
        <v>206</v>
      </c>
      <c r="B83" s="24" t="s">
        <v>214</v>
      </c>
      <c r="C83" s="24">
        <v>1</v>
      </c>
      <c r="D83" s="24">
        <v>1</v>
      </c>
      <c r="E83" s="24"/>
      <c r="F83" s="24"/>
      <c r="G83" s="24"/>
      <c r="H83" s="24"/>
      <c r="I83" s="24"/>
      <c r="J83" s="24">
        <v>1</v>
      </c>
      <c r="K83" s="24">
        <v>1</v>
      </c>
      <c r="L83" s="24"/>
      <c r="M83" s="24">
        <v>1</v>
      </c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63">
        <v>1</v>
      </c>
      <c r="AB83" s="23">
        <f t="shared" si="18"/>
        <v>6</v>
      </c>
      <c r="AC83" s="53" t="s">
        <v>215</v>
      </c>
      <c r="AD83" s="24" t="s">
        <v>216</v>
      </c>
      <c r="AE83" s="65" t="s">
        <v>210</v>
      </c>
      <c r="AF83" s="14"/>
    </row>
    <row r="84" spans="1:31" ht="24" customHeight="1">
      <c r="A84" s="26" t="s">
        <v>217</v>
      </c>
      <c r="B84" s="27"/>
      <c r="C84" s="28">
        <f aca="true" t="shared" si="19" ref="C84:AA84">SUM(C81:C83)</f>
        <v>3</v>
      </c>
      <c r="D84" s="28">
        <f t="shared" si="19"/>
        <v>3</v>
      </c>
      <c r="E84" s="28">
        <f t="shared" si="19"/>
        <v>1</v>
      </c>
      <c r="F84" s="28">
        <f t="shared" si="19"/>
        <v>0</v>
      </c>
      <c r="G84" s="28">
        <f t="shared" si="19"/>
        <v>0</v>
      </c>
      <c r="H84" s="28">
        <f t="shared" si="19"/>
        <v>0</v>
      </c>
      <c r="I84" s="28">
        <f t="shared" si="19"/>
        <v>2</v>
      </c>
      <c r="J84" s="28">
        <f t="shared" si="19"/>
        <v>1</v>
      </c>
      <c r="K84" s="28">
        <f t="shared" si="19"/>
        <v>1</v>
      </c>
      <c r="L84" s="28">
        <f t="shared" si="19"/>
        <v>0</v>
      </c>
      <c r="M84" s="28">
        <f t="shared" si="19"/>
        <v>1</v>
      </c>
      <c r="N84" s="28">
        <f t="shared" si="19"/>
        <v>0</v>
      </c>
      <c r="O84" s="28">
        <f t="shared" si="19"/>
        <v>0</v>
      </c>
      <c r="P84" s="28">
        <f t="shared" si="19"/>
        <v>0</v>
      </c>
      <c r="Q84" s="28">
        <f t="shared" si="19"/>
        <v>0</v>
      </c>
      <c r="R84" s="28">
        <f t="shared" si="19"/>
        <v>0</v>
      </c>
      <c r="S84" s="28">
        <f t="shared" si="19"/>
        <v>0</v>
      </c>
      <c r="T84" s="28">
        <f t="shared" si="19"/>
        <v>0</v>
      </c>
      <c r="U84" s="28">
        <f t="shared" si="19"/>
        <v>0</v>
      </c>
      <c r="V84" s="28">
        <f t="shared" si="19"/>
        <v>0</v>
      </c>
      <c r="W84" s="28">
        <f t="shared" si="19"/>
        <v>0</v>
      </c>
      <c r="X84" s="28">
        <f t="shared" si="19"/>
        <v>0</v>
      </c>
      <c r="Y84" s="28">
        <f t="shared" si="19"/>
        <v>0</v>
      </c>
      <c r="Z84" s="28"/>
      <c r="AA84" s="28">
        <f>SUM(AA81:AA83)</f>
        <v>1</v>
      </c>
      <c r="AB84" s="23">
        <f t="shared" si="18"/>
        <v>13</v>
      </c>
      <c r="AC84" s="28"/>
      <c r="AD84" s="56"/>
      <c r="AE84" s="57"/>
    </row>
    <row r="85" spans="1:32" s="4" customFormat="1" ht="82.5" customHeight="1">
      <c r="A85" s="24" t="s">
        <v>218</v>
      </c>
      <c r="B85" s="23" t="s">
        <v>219</v>
      </c>
      <c r="C85" s="23">
        <v>3</v>
      </c>
      <c r="D85" s="23"/>
      <c r="E85" s="23">
        <v>1</v>
      </c>
      <c r="F85" s="23"/>
      <c r="G85" s="23"/>
      <c r="H85" s="23"/>
      <c r="I85" s="23">
        <v>1</v>
      </c>
      <c r="J85" s="23"/>
      <c r="K85" s="23"/>
      <c r="L85" s="23"/>
      <c r="M85" s="23">
        <v>2</v>
      </c>
      <c r="N85" s="23"/>
      <c r="O85" s="23"/>
      <c r="P85" s="23"/>
      <c r="Q85" s="23">
        <v>1</v>
      </c>
      <c r="R85" s="23"/>
      <c r="S85" s="23"/>
      <c r="T85" s="23"/>
      <c r="U85" s="23"/>
      <c r="V85" s="23"/>
      <c r="W85" s="23"/>
      <c r="X85" s="23"/>
      <c r="Y85" s="23"/>
      <c r="Z85" s="23"/>
      <c r="AA85" s="54">
        <v>1</v>
      </c>
      <c r="AB85" s="54">
        <f t="shared" si="18"/>
        <v>9</v>
      </c>
      <c r="AC85" s="96" t="s">
        <v>220</v>
      </c>
      <c r="AD85" s="96" t="s">
        <v>221</v>
      </c>
      <c r="AE85" s="97" t="s">
        <v>222</v>
      </c>
      <c r="AF85" s="5"/>
    </row>
    <row r="86" spans="1:31" s="5" customFormat="1" ht="84" customHeight="1">
      <c r="A86" s="24" t="s">
        <v>218</v>
      </c>
      <c r="B86" s="23" t="s">
        <v>223</v>
      </c>
      <c r="C86" s="23">
        <v>2</v>
      </c>
      <c r="D86" s="23">
        <v>2</v>
      </c>
      <c r="E86" s="23">
        <v>1</v>
      </c>
      <c r="F86" s="23">
        <v>1</v>
      </c>
      <c r="G86" s="23">
        <v>1</v>
      </c>
      <c r="H86" s="23">
        <v>1</v>
      </c>
      <c r="I86" s="23">
        <v>1</v>
      </c>
      <c r="J86" s="23">
        <v>2</v>
      </c>
      <c r="K86" s="23">
        <v>1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1</v>
      </c>
      <c r="R86" s="23"/>
      <c r="S86" s="23"/>
      <c r="T86" s="23"/>
      <c r="U86" s="23"/>
      <c r="V86" s="23"/>
      <c r="W86" s="23"/>
      <c r="X86" s="23"/>
      <c r="Y86" s="23"/>
      <c r="Z86" s="23"/>
      <c r="AA86" s="54"/>
      <c r="AB86" s="54">
        <f t="shared" si="18"/>
        <v>13</v>
      </c>
      <c r="AC86" s="96" t="s">
        <v>224</v>
      </c>
      <c r="AD86" s="96" t="s">
        <v>225</v>
      </c>
      <c r="AE86" s="97" t="s">
        <v>222</v>
      </c>
    </row>
    <row r="87" spans="1:32" s="4" customFormat="1" ht="78" customHeight="1">
      <c r="A87" s="24" t="s">
        <v>218</v>
      </c>
      <c r="B87" s="23" t="s">
        <v>226</v>
      </c>
      <c r="C87" s="23">
        <v>2</v>
      </c>
      <c r="D87" s="23">
        <v>1</v>
      </c>
      <c r="E87" s="23">
        <v>0</v>
      </c>
      <c r="F87" s="23">
        <v>1</v>
      </c>
      <c r="G87" s="23">
        <v>1</v>
      </c>
      <c r="H87" s="23">
        <v>1</v>
      </c>
      <c r="I87" s="23">
        <v>1</v>
      </c>
      <c r="J87" s="23">
        <v>2</v>
      </c>
      <c r="K87" s="23">
        <v>1</v>
      </c>
      <c r="L87" s="23"/>
      <c r="M87" s="23">
        <v>1</v>
      </c>
      <c r="N87" s="23">
        <v>0</v>
      </c>
      <c r="O87" s="23"/>
      <c r="P87" s="23"/>
      <c r="Q87" s="23">
        <v>1</v>
      </c>
      <c r="R87" s="23"/>
      <c r="S87" s="23"/>
      <c r="T87" s="23"/>
      <c r="U87" s="23"/>
      <c r="V87" s="23"/>
      <c r="W87" s="23">
        <v>1</v>
      </c>
      <c r="X87" s="23"/>
      <c r="Y87" s="23"/>
      <c r="Z87" s="23"/>
      <c r="AA87" s="54"/>
      <c r="AB87" s="54">
        <f t="shared" si="18"/>
        <v>13</v>
      </c>
      <c r="AC87" s="96" t="s">
        <v>224</v>
      </c>
      <c r="AD87" s="96" t="s">
        <v>227</v>
      </c>
      <c r="AE87" s="97" t="s">
        <v>222</v>
      </c>
      <c r="AF87" s="5"/>
    </row>
    <row r="88" spans="1:31" s="5" customFormat="1" ht="78" customHeight="1">
      <c r="A88" s="24" t="s">
        <v>218</v>
      </c>
      <c r="B88" s="23" t="s">
        <v>228</v>
      </c>
      <c r="C88" s="23"/>
      <c r="D88" s="23"/>
      <c r="E88" s="23">
        <v>1</v>
      </c>
      <c r="F88" s="23">
        <v>1</v>
      </c>
      <c r="G88" s="23"/>
      <c r="H88" s="23">
        <v>1</v>
      </c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54"/>
      <c r="AB88" s="54">
        <f t="shared" si="18"/>
        <v>3</v>
      </c>
      <c r="AC88" s="96" t="s">
        <v>229</v>
      </c>
      <c r="AD88" s="96" t="s">
        <v>230</v>
      </c>
      <c r="AE88" s="97" t="s">
        <v>222</v>
      </c>
    </row>
    <row r="89" spans="1:31" s="6" customFormat="1" ht="84.75" customHeight="1">
      <c r="A89" s="24" t="s">
        <v>218</v>
      </c>
      <c r="B89" s="23" t="s">
        <v>231</v>
      </c>
      <c r="C89" s="23"/>
      <c r="D89" s="23">
        <v>1</v>
      </c>
      <c r="E89" s="23">
        <v>1</v>
      </c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54"/>
      <c r="AB89" s="54">
        <v>2</v>
      </c>
      <c r="AC89" s="96" t="s">
        <v>232</v>
      </c>
      <c r="AD89" s="96" t="s">
        <v>233</v>
      </c>
      <c r="AE89" s="97" t="s">
        <v>222</v>
      </c>
    </row>
    <row r="90" spans="1:31" s="5" customFormat="1" ht="72" customHeight="1">
      <c r="A90" s="24" t="s">
        <v>218</v>
      </c>
      <c r="B90" s="23" t="s">
        <v>234</v>
      </c>
      <c r="C90" s="23">
        <v>1</v>
      </c>
      <c r="D90" s="23"/>
      <c r="E90" s="23"/>
      <c r="F90" s="23"/>
      <c r="G90" s="23">
        <v>1</v>
      </c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54"/>
      <c r="AB90" s="54">
        <f aca="true" t="shared" si="20" ref="AB90:AB99">SUM(C90:AA90)</f>
        <v>2</v>
      </c>
      <c r="AC90" s="96" t="s">
        <v>235</v>
      </c>
      <c r="AD90" s="96" t="s">
        <v>236</v>
      </c>
      <c r="AE90" s="97" t="s">
        <v>222</v>
      </c>
    </row>
    <row r="91" spans="1:31" s="5" customFormat="1" ht="81" customHeight="1">
      <c r="A91" s="24" t="s">
        <v>218</v>
      </c>
      <c r="B91" s="23" t="s">
        <v>237</v>
      </c>
      <c r="C91" s="23"/>
      <c r="D91" s="23"/>
      <c r="E91" s="23"/>
      <c r="F91" s="23"/>
      <c r="G91" s="23"/>
      <c r="H91" s="23"/>
      <c r="I91" s="23"/>
      <c r="J91" s="23">
        <v>1</v>
      </c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54"/>
      <c r="AB91" s="54">
        <f t="shared" si="20"/>
        <v>1</v>
      </c>
      <c r="AC91" s="96" t="s">
        <v>238</v>
      </c>
      <c r="AD91" s="96" t="s">
        <v>239</v>
      </c>
      <c r="AE91" s="97" t="s">
        <v>222</v>
      </c>
    </row>
    <row r="92" spans="1:31" s="7" customFormat="1" ht="69.75" customHeight="1">
      <c r="A92" s="24" t="s">
        <v>218</v>
      </c>
      <c r="B92" s="23" t="s">
        <v>240</v>
      </c>
      <c r="C92" s="23">
        <v>1</v>
      </c>
      <c r="D92" s="23">
        <v>2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54"/>
      <c r="AB92" s="54">
        <f t="shared" si="20"/>
        <v>3</v>
      </c>
      <c r="AC92" s="96" t="s">
        <v>241</v>
      </c>
      <c r="AD92" s="96" t="s">
        <v>242</v>
      </c>
      <c r="AE92" s="97" t="s">
        <v>222</v>
      </c>
    </row>
    <row r="93" spans="1:31" s="8" customFormat="1" ht="81" customHeight="1">
      <c r="A93" s="24" t="s">
        <v>218</v>
      </c>
      <c r="B93" s="23" t="s">
        <v>243</v>
      </c>
      <c r="C93" s="23">
        <v>1</v>
      </c>
      <c r="D93" s="23">
        <v>1</v>
      </c>
      <c r="E93" s="23">
        <v>1</v>
      </c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54"/>
      <c r="AB93" s="54">
        <f t="shared" si="20"/>
        <v>3</v>
      </c>
      <c r="AC93" s="96" t="s">
        <v>224</v>
      </c>
      <c r="AD93" s="96" t="s">
        <v>244</v>
      </c>
      <c r="AE93" s="97" t="s">
        <v>222</v>
      </c>
    </row>
    <row r="94" spans="1:31" s="4" customFormat="1" ht="75.75" customHeight="1">
      <c r="A94" s="24" t="s">
        <v>218</v>
      </c>
      <c r="B94" s="23" t="s">
        <v>245</v>
      </c>
      <c r="C94" s="23">
        <v>1</v>
      </c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54"/>
      <c r="AB94" s="54">
        <f t="shared" si="20"/>
        <v>1</v>
      </c>
      <c r="AC94" s="96" t="s">
        <v>246</v>
      </c>
      <c r="AD94" s="96" t="s">
        <v>247</v>
      </c>
      <c r="AE94" s="97" t="s">
        <v>222</v>
      </c>
    </row>
    <row r="95" spans="1:31" s="9" customFormat="1" ht="75" customHeight="1">
      <c r="A95" s="42" t="s">
        <v>218</v>
      </c>
      <c r="B95" s="23" t="s">
        <v>248</v>
      </c>
      <c r="C95" s="23">
        <v>1</v>
      </c>
      <c r="D95" s="23">
        <v>1</v>
      </c>
      <c r="E95" s="23"/>
      <c r="F95" s="23"/>
      <c r="G95" s="23"/>
      <c r="H95" s="23"/>
      <c r="I95" s="23"/>
      <c r="J95" s="23"/>
      <c r="K95" s="23"/>
      <c r="L95" s="23"/>
      <c r="M95" s="23"/>
      <c r="N95" s="23">
        <v>1</v>
      </c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54"/>
      <c r="AB95" s="54">
        <f t="shared" si="20"/>
        <v>3</v>
      </c>
      <c r="AC95" s="96" t="s">
        <v>224</v>
      </c>
      <c r="AD95" s="96" t="s">
        <v>249</v>
      </c>
      <c r="AE95" s="97" t="s">
        <v>222</v>
      </c>
    </row>
    <row r="96" spans="1:31" s="5" customFormat="1" ht="75.75" customHeight="1">
      <c r="A96" s="64" t="s">
        <v>218</v>
      </c>
      <c r="B96" s="23" t="s">
        <v>250</v>
      </c>
      <c r="C96" s="24">
        <v>1</v>
      </c>
      <c r="D96" s="24">
        <v>1</v>
      </c>
      <c r="E96" s="24">
        <v>1</v>
      </c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>
        <v>1</v>
      </c>
      <c r="R96" s="24"/>
      <c r="S96" s="24"/>
      <c r="T96" s="24"/>
      <c r="U96" s="24"/>
      <c r="V96" s="24"/>
      <c r="W96" s="24"/>
      <c r="X96" s="24"/>
      <c r="Y96" s="24"/>
      <c r="Z96" s="24"/>
      <c r="AA96" s="63"/>
      <c r="AB96" s="54">
        <f t="shared" si="20"/>
        <v>4</v>
      </c>
      <c r="AC96" s="96" t="s">
        <v>224</v>
      </c>
      <c r="AD96" s="96" t="s">
        <v>251</v>
      </c>
      <c r="AE96" s="97" t="s">
        <v>222</v>
      </c>
    </row>
    <row r="97" spans="1:31" s="5" customFormat="1" ht="72" customHeight="1">
      <c r="A97" s="24" t="s">
        <v>218</v>
      </c>
      <c r="B97" s="23" t="s">
        <v>252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>
        <v>2</v>
      </c>
      <c r="T97" s="23"/>
      <c r="U97" s="23"/>
      <c r="V97" s="23"/>
      <c r="W97" s="23"/>
      <c r="X97" s="23"/>
      <c r="Y97" s="23"/>
      <c r="Z97" s="23"/>
      <c r="AA97" s="54"/>
      <c r="AB97" s="54">
        <f t="shared" si="20"/>
        <v>2</v>
      </c>
      <c r="AC97" s="96" t="s">
        <v>238</v>
      </c>
      <c r="AD97" s="96" t="s">
        <v>253</v>
      </c>
      <c r="AE97" s="97" t="s">
        <v>222</v>
      </c>
    </row>
    <row r="98" spans="1:31" ht="66" customHeight="1">
      <c r="A98" s="24" t="s">
        <v>218</v>
      </c>
      <c r="B98" s="23" t="s">
        <v>254</v>
      </c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>
        <v>1</v>
      </c>
      <c r="T98" s="23"/>
      <c r="U98" s="23"/>
      <c r="V98" s="23"/>
      <c r="W98" s="23"/>
      <c r="X98" s="23"/>
      <c r="Y98" s="23"/>
      <c r="Z98" s="23"/>
      <c r="AA98" s="54"/>
      <c r="AB98" s="54">
        <f t="shared" si="20"/>
        <v>1</v>
      </c>
      <c r="AC98" s="96" t="s">
        <v>238</v>
      </c>
      <c r="AD98" s="96" t="s">
        <v>255</v>
      </c>
      <c r="AE98" s="97" t="s">
        <v>222</v>
      </c>
    </row>
    <row r="99" spans="1:31" ht="24.75" customHeight="1">
      <c r="A99" s="90" t="s">
        <v>256</v>
      </c>
      <c r="B99" s="90"/>
      <c r="C99" s="45">
        <f aca="true" t="shared" si="21" ref="C99:AA99">SUM(C85:C98)</f>
        <v>13</v>
      </c>
      <c r="D99" s="45">
        <f t="shared" si="21"/>
        <v>9</v>
      </c>
      <c r="E99" s="45">
        <f t="shared" si="21"/>
        <v>6</v>
      </c>
      <c r="F99" s="45">
        <f t="shared" si="21"/>
        <v>3</v>
      </c>
      <c r="G99" s="45">
        <f t="shared" si="21"/>
        <v>3</v>
      </c>
      <c r="H99" s="45">
        <f t="shared" si="21"/>
        <v>3</v>
      </c>
      <c r="I99" s="45">
        <f t="shared" si="21"/>
        <v>3</v>
      </c>
      <c r="J99" s="45">
        <f t="shared" si="21"/>
        <v>5</v>
      </c>
      <c r="K99" s="45">
        <f t="shared" si="21"/>
        <v>2</v>
      </c>
      <c r="L99" s="45">
        <f t="shared" si="21"/>
        <v>0</v>
      </c>
      <c r="M99" s="45">
        <f t="shared" si="21"/>
        <v>3</v>
      </c>
      <c r="N99" s="45">
        <f t="shared" si="21"/>
        <v>1</v>
      </c>
      <c r="O99" s="45">
        <f t="shared" si="21"/>
        <v>0</v>
      </c>
      <c r="P99" s="45">
        <f t="shared" si="21"/>
        <v>0</v>
      </c>
      <c r="Q99" s="45">
        <f t="shared" si="21"/>
        <v>4</v>
      </c>
      <c r="R99" s="45">
        <f t="shared" si="21"/>
        <v>0</v>
      </c>
      <c r="S99" s="45">
        <f t="shared" si="21"/>
        <v>3</v>
      </c>
      <c r="T99" s="45">
        <f t="shared" si="21"/>
        <v>0</v>
      </c>
      <c r="U99" s="45">
        <f t="shared" si="21"/>
        <v>0</v>
      </c>
      <c r="V99" s="45">
        <f t="shared" si="21"/>
        <v>0</v>
      </c>
      <c r="W99" s="45">
        <f t="shared" si="21"/>
        <v>1</v>
      </c>
      <c r="X99" s="45">
        <f t="shared" si="21"/>
        <v>0</v>
      </c>
      <c r="Y99" s="45">
        <f t="shared" si="21"/>
        <v>0</v>
      </c>
      <c r="Z99" s="45"/>
      <c r="AA99" s="45">
        <f>SUM(AA85:AA98)</f>
        <v>1</v>
      </c>
      <c r="AB99" s="23">
        <f t="shared" si="20"/>
        <v>60</v>
      </c>
      <c r="AC99" s="66"/>
      <c r="AD99" s="98"/>
      <c r="AE99" s="99"/>
    </row>
    <row r="100" spans="1:31" s="5" customFormat="1" ht="33" customHeight="1">
      <c r="A100" s="24" t="s">
        <v>257</v>
      </c>
      <c r="B100" s="23" t="s">
        <v>258</v>
      </c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100"/>
      <c r="AA100" s="54">
        <v>1</v>
      </c>
      <c r="AB100" s="23">
        <v>1</v>
      </c>
      <c r="AC100" s="101" t="s">
        <v>259</v>
      </c>
      <c r="AD100" s="53" t="s">
        <v>260</v>
      </c>
      <c r="AE100" s="102" t="s">
        <v>261</v>
      </c>
    </row>
    <row r="101" spans="1:31" s="5" customFormat="1" ht="33" customHeight="1">
      <c r="A101" s="24" t="s">
        <v>257</v>
      </c>
      <c r="B101" s="23" t="s">
        <v>262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100"/>
      <c r="AA101" s="23">
        <v>1</v>
      </c>
      <c r="AB101" s="23">
        <v>1</v>
      </c>
      <c r="AC101" s="101"/>
      <c r="AD101" s="53" t="s">
        <v>263</v>
      </c>
      <c r="AE101" s="102"/>
    </row>
    <row r="102" spans="1:31" s="5" customFormat="1" ht="33" customHeight="1">
      <c r="A102" s="24" t="s">
        <v>257</v>
      </c>
      <c r="B102" s="23" t="s">
        <v>264</v>
      </c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100"/>
      <c r="AA102" s="23">
        <v>1</v>
      </c>
      <c r="AB102" s="23">
        <v>1</v>
      </c>
      <c r="AC102" s="101"/>
      <c r="AD102" s="53" t="s">
        <v>265</v>
      </c>
      <c r="AE102" s="102"/>
    </row>
    <row r="103" spans="1:31" s="5" customFormat="1" ht="33" customHeight="1">
      <c r="A103" s="24" t="s">
        <v>257</v>
      </c>
      <c r="B103" s="23" t="s">
        <v>266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100"/>
      <c r="AA103" s="23">
        <v>2</v>
      </c>
      <c r="AB103" s="23">
        <v>2</v>
      </c>
      <c r="AC103" s="101"/>
      <c r="AD103" s="53" t="s">
        <v>267</v>
      </c>
      <c r="AE103" s="102"/>
    </row>
    <row r="104" spans="1:31" s="5" customFormat="1" ht="33" customHeight="1">
      <c r="A104" s="24" t="s">
        <v>257</v>
      </c>
      <c r="B104" s="23" t="s">
        <v>268</v>
      </c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100"/>
      <c r="AA104" s="23">
        <v>3</v>
      </c>
      <c r="AB104" s="23">
        <v>3</v>
      </c>
      <c r="AC104" s="101"/>
      <c r="AD104" s="53" t="s">
        <v>269</v>
      </c>
      <c r="AE104" s="102"/>
    </row>
    <row r="105" spans="1:31" s="5" customFormat="1" ht="33" customHeight="1">
      <c r="A105" s="24" t="s">
        <v>257</v>
      </c>
      <c r="B105" s="23" t="s">
        <v>270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100"/>
      <c r="AA105" s="23">
        <v>3</v>
      </c>
      <c r="AB105" s="23">
        <v>3</v>
      </c>
      <c r="AC105" s="101"/>
      <c r="AD105" s="53" t="s">
        <v>271</v>
      </c>
      <c r="AE105" s="102"/>
    </row>
    <row r="106" spans="1:31" s="5" customFormat="1" ht="33" customHeight="1">
      <c r="A106" s="24" t="s">
        <v>257</v>
      </c>
      <c r="B106" s="23" t="s">
        <v>272</v>
      </c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100"/>
      <c r="AA106" s="23">
        <v>3</v>
      </c>
      <c r="AB106" s="23">
        <v>3</v>
      </c>
      <c r="AC106" s="101"/>
      <c r="AD106" s="53" t="s">
        <v>273</v>
      </c>
      <c r="AE106" s="102"/>
    </row>
    <row r="107" spans="1:31" s="5" customFormat="1" ht="33" customHeight="1">
      <c r="A107" s="24" t="s">
        <v>257</v>
      </c>
      <c r="B107" s="23" t="s">
        <v>274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100"/>
      <c r="AA107" s="23">
        <v>2</v>
      </c>
      <c r="AB107" s="23">
        <v>2</v>
      </c>
      <c r="AC107" s="101"/>
      <c r="AD107" s="53" t="s">
        <v>275</v>
      </c>
      <c r="AE107" s="102"/>
    </row>
    <row r="108" spans="1:31" s="5" customFormat="1" ht="33" customHeight="1">
      <c r="A108" s="24" t="s">
        <v>257</v>
      </c>
      <c r="B108" s="23" t="s">
        <v>276</v>
      </c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100"/>
      <c r="AA108" s="23">
        <v>11</v>
      </c>
      <c r="AB108" s="23">
        <v>11</v>
      </c>
      <c r="AC108" s="101"/>
      <c r="AD108" s="53" t="s">
        <v>277</v>
      </c>
      <c r="AE108" s="102"/>
    </row>
    <row r="109" spans="1:31" s="5" customFormat="1" ht="33" customHeight="1">
      <c r="A109" s="24" t="s">
        <v>257</v>
      </c>
      <c r="B109" s="23" t="s">
        <v>278</v>
      </c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100"/>
      <c r="AA109" s="23">
        <v>22</v>
      </c>
      <c r="AB109" s="23">
        <v>22</v>
      </c>
      <c r="AC109" s="101"/>
      <c r="AD109" s="53" t="s">
        <v>279</v>
      </c>
      <c r="AE109" s="102"/>
    </row>
    <row r="110" spans="1:31" s="5" customFormat="1" ht="33" customHeight="1">
      <c r="A110" s="24" t="s">
        <v>257</v>
      </c>
      <c r="B110" s="23" t="s">
        <v>280</v>
      </c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100"/>
      <c r="AA110" s="54">
        <v>1</v>
      </c>
      <c r="AB110" s="23">
        <v>1</v>
      </c>
      <c r="AC110" s="101"/>
      <c r="AD110" s="101" t="s">
        <v>281</v>
      </c>
      <c r="AE110" s="102"/>
    </row>
    <row r="111" spans="1:31" s="5" customFormat="1" ht="33" customHeight="1">
      <c r="A111" s="24" t="s">
        <v>257</v>
      </c>
      <c r="B111" s="22" t="s">
        <v>282</v>
      </c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100"/>
      <c r="AA111" s="54">
        <v>8</v>
      </c>
      <c r="AB111" s="23">
        <v>8</v>
      </c>
      <c r="AC111" s="101"/>
      <c r="AD111" s="101" t="s">
        <v>283</v>
      </c>
      <c r="AE111" s="102"/>
    </row>
    <row r="112" spans="1:31" s="5" customFormat="1" ht="33" customHeight="1">
      <c r="A112" s="24" t="s">
        <v>257</v>
      </c>
      <c r="B112" s="22" t="s">
        <v>284</v>
      </c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100"/>
      <c r="AA112" s="54">
        <v>2</v>
      </c>
      <c r="AB112" s="23">
        <v>2</v>
      </c>
      <c r="AC112" s="101"/>
      <c r="AD112" s="101" t="s">
        <v>285</v>
      </c>
      <c r="AE112" s="102"/>
    </row>
    <row r="113" spans="1:31" s="5" customFormat="1" ht="33" customHeight="1">
      <c r="A113" s="24" t="s">
        <v>257</v>
      </c>
      <c r="B113" s="22" t="s">
        <v>286</v>
      </c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100"/>
      <c r="AA113" s="54">
        <v>8</v>
      </c>
      <c r="AB113" s="23">
        <v>8</v>
      </c>
      <c r="AC113" s="101"/>
      <c r="AD113" s="101"/>
      <c r="AE113" s="102"/>
    </row>
    <row r="114" spans="1:31" s="5" customFormat="1" ht="33" customHeight="1">
      <c r="A114" s="24" t="s">
        <v>257</v>
      </c>
      <c r="B114" s="22" t="s">
        <v>287</v>
      </c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100"/>
      <c r="AA114" s="54">
        <v>12</v>
      </c>
      <c r="AB114" s="23">
        <f>SUM(C114:AA114)</f>
        <v>12</v>
      </c>
      <c r="AC114" s="101"/>
      <c r="AD114" s="101"/>
      <c r="AE114" s="102"/>
    </row>
    <row r="115" spans="1:31" s="5" customFormat="1" ht="27" customHeight="1">
      <c r="A115" s="91" t="s">
        <v>288</v>
      </c>
      <c r="B115" s="92"/>
      <c r="C115" s="93">
        <f aca="true" t="shared" si="22" ref="C115:AA115">SUM(C100:C114)</f>
        <v>0</v>
      </c>
      <c r="D115" s="93">
        <f t="shared" si="22"/>
        <v>0</v>
      </c>
      <c r="E115" s="93">
        <f t="shared" si="22"/>
        <v>0</v>
      </c>
      <c r="F115" s="93">
        <f t="shared" si="22"/>
        <v>0</v>
      </c>
      <c r="G115" s="93">
        <f t="shared" si="22"/>
        <v>0</v>
      </c>
      <c r="H115" s="93">
        <f t="shared" si="22"/>
        <v>0</v>
      </c>
      <c r="I115" s="93">
        <f t="shared" si="22"/>
        <v>0</v>
      </c>
      <c r="J115" s="93">
        <f t="shared" si="22"/>
        <v>0</v>
      </c>
      <c r="K115" s="93">
        <f t="shared" si="22"/>
        <v>0</v>
      </c>
      <c r="L115" s="93">
        <f t="shared" si="22"/>
        <v>0</v>
      </c>
      <c r="M115" s="93">
        <f t="shared" si="22"/>
        <v>0</v>
      </c>
      <c r="N115" s="93">
        <f t="shared" si="22"/>
        <v>0</v>
      </c>
      <c r="O115" s="93">
        <f t="shared" si="22"/>
        <v>0</v>
      </c>
      <c r="P115" s="93">
        <f t="shared" si="22"/>
        <v>0</v>
      </c>
      <c r="Q115" s="93">
        <f t="shared" si="22"/>
        <v>0</v>
      </c>
      <c r="R115" s="93">
        <f t="shared" si="22"/>
        <v>0</v>
      </c>
      <c r="S115" s="93">
        <f t="shared" si="22"/>
        <v>0</v>
      </c>
      <c r="T115" s="93">
        <f t="shared" si="22"/>
        <v>0</v>
      </c>
      <c r="U115" s="93">
        <f t="shared" si="22"/>
        <v>0</v>
      </c>
      <c r="V115" s="93">
        <f t="shared" si="22"/>
        <v>0</v>
      </c>
      <c r="W115" s="93">
        <f t="shared" si="22"/>
        <v>0</v>
      </c>
      <c r="X115" s="93">
        <f t="shared" si="22"/>
        <v>0</v>
      </c>
      <c r="Y115" s="93">
        <f t="shared" si="22"/>
        <v>0</v>
      </c>
      <c r="Z115" s="93"/>
      <c r="AA115" s="93">
        <f>SUM(AB100:AB114)</f>
        <v>80</v>
      </c>
      <c r="AB115" s="103">
        <f>SUM(C115:AA115)</f>
        <v>80</v>
      </c>
      <c r="AC115" s="104"/>
      <c r="AD115" s="105"/>
      <c r="AE115" s="106"/>
    </row>
    <row r="116" spans="1:31" ht="30" customHeight="1">
      <c r="A116" s="35" t="s">
        <v>289</v>
      </c>
      <c r="B116" s="94"/>
      <c r="C116" s="23">
        <f>C115+C99+C84+C80+C69+C64+C61+C57+C52+C45+C41+C37+C34+C29+C18+C10</f>
        <v>54</v>
      </c>
      <c r="D116" s="23">
        <f aca="true" t="shared" si="23" ref="D116:AA116">D115+D99+D84+D80+D69+D64+D61+D57+D52+D45+D41+D37+D34+D29+D18+D10</f>
        <v>54</v>
      </c>
      <c r="E116" s="23">
        <f t="shared" si="23"/>
        <v>29</v>
      </c>
      <c r="F116" s="23">
        <f t="shared" si="23"/>
        <v>18</v>
      </c>
      <c r="G116" s="23">
        <f t="shared" si="23"/>
        <v>15</v>
      </c>
      <c r="H116" s="23">
        <f t="shared" si="23"/>
        <v>14</v>
      </c>
      <c r="I116" s="23">
        <f t="shared" si="23"/>
        <v>36</v>
      </c>
      <c r="J116" s="23">
        <f t="shared" si="23"/>
        <v>17</v>
      </c>
      <c r="K116" s="23">
        <f t="shared" si="23"/>
        <v>9</v>
      </c>
      <c r="L116" s="23">
        <f t="shared" si="23"/>
        <v>3</v>
      </c>
      <c r="M116" s="23">
        <f t="shared" si="23"/>
        <v>13</v>
      </c>
      <c r="N116" s="23">
        <f t="shared" si="23"/>
        <v>3</v>
      </c>
      <c r="O116" s="23">
        <f t="shared" si="23"/>
        <v>8</v>
      </c>
      <c r="P116" s="23">
        <f t="shared" si="23"/>
        <v>4</v>
      </c>
      <c r="Q116" s="23">
        <f t="shared" si="23"/>
        <v>9</v>
      </c>
      <c r="R116" s="23">
        <f t="shared" si="23"/>
        <v>0</v>
      </c>
      <c r="S116" s="23">
        <f t="shared" si="23"/>
        <v>18</v>
      </c>
      <c r="T116" s="23">
        <f t="shared" si="23"/>
        <v>0</v>
      </c>
      <c r="U116" s="23">
        <f t="shared" si="23"/>
        <v>0</v>
      </c>
      <c r="V116" s="23">
        <f t="shared" si="23"/>
        <v>0</v>
      </c>
      <c r="W116" s="23">
        <f t="shared" si="23"/>
        <v>2</v>
      </c>
      <c r="X116" s="23">
        <f t="shared" si="23"/>
        <v>1</v>
      </c>
      <c r="Y116" s="23">
        <f t="shared" si="23"/>
        <v>0</v>
      </c>
      <c r="Z116" s="23">
        <f t="shared" si="23"/>
        <v>1</v>
      </c>
      <c r="AA116" s="23">
        <f t="shared" si="23"/>
        <v>150</v>
      </c>
      <c r="AB116" s="23">
        <f>SUM(C116:AA116)</f>
        <v>458</v>
      </c>
      <c r="AC116" s="107"/>
      <c r="AD116" s="108"/>
      <c r="AE116" s="109"/>
    </row>
  </sheetData>
  <sheetProtection/>
  <autoFilter ref="A4:AE116"/>
  <mergeCells count="40">
    <mergeCell ref="A1:AD1"/>
    <mergeCell ref="A2:AE2"/>
    <mergeCell ref="C3:AB3"/>
    <mergeCell ref="A10:B10"/>
    <mergeCell ref="A18:B18"/>
    <mergeCell ref="A29:B29"/>
    <mergeCell ref="A34:B34"/>
    <mergeCell ref="A37:B37"/>
    <mergeCell ref="A41:B41"/>
    <mergeCell ref="A45:B45"/>
    <mergeCell ref="A52:B52"/>
    <mergeCell ref="A57:B57"/>
    <mergeCell ref="A61:B61"/>
    <mergeCell ref="A64:B64"/>
    <mergeCell ref="A69:B69"/>
    <mergeCell ref="A80:B80"/>
    <mergeCell ref="A84:B84"/>
    <mergeCell ref="A99:B99"/>
    <mergeCell ref="A115:B115"/>
    <mergeCell ref="A116:B116"/>
    <mergeCell ref="A3:A4"/>
    <mergeCell ref="B3:B4"/>
    <mergeCell ref="AC42:AC44"/>
    <mergeCell ref="AC46:AC51"/>
    <mergeCell ref="AC53:AC56"/>
    <mergeCell ref="AC58:AC60"/>
    <mergeCell ref="AC65:AC68"/>
    <mergeCell ref="AC100:AC114"/>
    <mergeCell ref="AD3:AD4"/>
    <mergeCell ref="AD42:AD44"/>
    <mergeCell ref="AD46:AD51"/>
    <mergeCell ref="AD58:AD60"/>
    <mergeCell ref="AD65:AD68"/>
    <mergeCell ref="AD112:AD114"/>
    <mergeCell ref="AE3:AE4"/>
    <mergeCell ref="AE42:AE44"/>
    <mergeCell ref="AE46:AE51"/>
    <mergeCell ref="AE58:AE60"/>
    <mergeCell ref="AE65:AE68"/>
    <mergeCell ref="AE100:AE114"/>
  </mergeCells>
  <printOptions horizontalCentered="1"/>
  <pageMargins left="0.16111111111111112" right="0.16111111111111112" top="0.60625" bottom="0.60625" header="0" footer="0"/>
  <pageSetup horizontalDpi="600" verticalDpi="600" orientation="landscape" paperSize="8" scale="6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Administrator</cp:lastModifiedBy>
  <dcterms:created xsi:type="dcterms:W3CDTF">2020-09-11T07:13:57Z</dcterms:created>
  <dcterms:modified xsi:type="dcterms:W3CDTF">2022-10-27T07:31:54Z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94EB93E32F4F45B789F65314DFEBB83F</vt:lpwstr>
  </property>
</Properties>
</file>