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勤务岗位（留存）" sheetId="1" r:id="rId1"/>
  </sheets>
  <definedNames/>
  <calcPr fullCalcOnLoad="1"/>
</workbook>
</file>

<file path=xl/sharedStrings.xml><?xml version="1.0" encoding="utf-8"?>
<sst xmlns="http://schemas.openxmlformats.org/spreadsheetml/2006/main" count="289" uniqueCount="133">
  <si>
    <t>附件2</t>
  </si>
  <si>
    <t>遵义市公安局新蒲分局2020年公开招聘合同制警务辅助人员                                     勤务岗位面试成绩、总成绩及是否进入体检人员名单表</t>
  </si>
  <si>
    <t>序号</t>
  </si>
  <si>
    <t>岗位代码</t>
  </si>
  <si>
    <t>准考证号</t>
  </si>
  <si>
    <t>笔试
成绩</t>
  </si>
  <si>
    <t>笔试折算成绩</t>
  </si>
  <si>
    <t>体能
成绩</t>
  </si>
  <si>
    <t>体能折算成绩</t>
  </si>
  <si>
    <t>面试成绩</t>
  </si>
  <si>
    <t>面试折算成绩</t>
  </si>
  <si>
    <t>加分
分值</t>
  </si>
  <si>
    <t>总成绩</t>
  </si>
  <si>
    <t>是否进入体检</t>
  </si>
  <si>
    <t>73.56</t>
  </si>
  <si>
    <t>是</t>
  </si>
  <si>
    <t>63.52</t>
  </si>
  <si>
    <t>72.35</t>
  </si>
  <si>
    <t>68.4</t>
  </si>
  <si>
    <t>40.64</t>
  </si>
  <si>
    <t>41.97</t>
  </si>
  <si>
    <t>60.98</t>
  </si>
  <si>
    <t>60.39</t>
  </si>
  <si>
    <t>59.38</t>
  </si>
  <si>
    <t>65.82</t>
  </si>
  <si>
    <t>51.29</t>
  </si>
  <si>
    <t>68.22</t>
  </si>
  <si>
    <t>58.08</t>
  </si>
  <si>
    <t>42.44</t>
  </si>
  <si>
    <t>61.4</t>
  </si>
  <si>
    <t>50.48</t>
  </si>
  <si>
    <t>否</t>
  </si>
  <si>
    <t>49.11</t>
  </si>
  <si>
    <t>61.94</t>
  </si>
  <si>
    <t>58.58</t>
  </si>
  <si>
    <t>55.55</t>
  </si>
  <si>
    <t>65.02</t>
  </si>
  <si>
    <t>67.21</t>
  </si>
  <si>
    <t>54.38</t>
  </si>
  <si>
    <t>65.7</t>
  </si>
  <si>
    <t>54.22</t>
  </si>
  <si>
    <t>1</t>
  </si>
  <si>
    <t>66.61</t>
  </si>
  <si>
    <t>64.64</t>
  </si>
  <si>
    <t>64.6</t>
  </si>
  <si>
    <t>53.35</t>
  </si>
  <si>
    <t>49.3</t>
  </si>
  <si>
    <t>缺考</t>
  </si>
  <si>
    <t>71.07</t>
  </si>
  <si>
    <t>0.5</t>
  </si>
  <si>
    <t>70.46</t>
  </si>
  <si>
    <t>60.07</t>
  </si>
  <si>
    <t>1.5</t>
  </si>
  <si>
    <t>58.96</t>
  </si>
  <si>
    <t>62.87</t>
  </si>
  <si>
    <t>57.09</t>
  </si>
  <si>
    <t>62.22</t>
  </si>
  <si>
    <t>60.34</t>
  </si>
  <si>
    <t>60.23</t>
  </si>
  <si>
    <t>2</t>
  </si>
  <si>
    <t>59.7</t>
  </si>
  <si>
    <t>60.29</t>
  </si>
  <si>
    <t>56.48</t>
  </si>
  <si>
    <t>55.01</t>
  </si>
  <si>
    <t>62.05</t>
  </si>
  <si>
    <t>61.06</t>
  </si>
  <si>
    <t>56.6</t>
  </si>
  <si>
    <t>59.07</t>
  </si>
  <si>
    <t>68.21</t>
  </si>
  <si>
    <t>62.24</t>
  </si>
  <si>
    <t>43.39</t>
  </si>
  <si>
    <t>55.16</t>
  </si>
  <si>
    <t>64.41</t>
  </si>
  <si>
    <t>56.89</t>
  </si>
  <si>
    <t>59.58</t>
  </si>
  <si>
    <t>39.36</t>
  </si>
  <si>
    <t>67.35</t>
  </si>
  <si>
    <t>50.05</t>
  </si>
  <si>
    <t>66.43</t>
  </si>
  <si>
    <t>58.98</t>
  </si>
  <si>
    <t>62.49</t>
  </si>
  <si>
    <t>70.25</t>
  </si>
  <si>
    <t>62.28</t>
  </si>
  <si>
    <t>61.08</t>
  </si>
  <si>
    <t>35.11</t>
  </si>
  <si>
    <t>65.04</t>
  </si>
  <si>
    <t>65.17</t>
  </si>
  <si>
    <t>67.11</t>
  </si>
  <si>
    <t>51.56</t>
  </si>
  <si>
    <t>60.44</t>
  </si>
  <si>
    <t>42.67</t>
  </si>
  <si>
    <t>67.08</t>
  </si>
  <si>
    <t>71.43</t>
  </si>
  <si>
    <t>72.37</t>
  </si>
  <si>
    <t>71.12</t>
  </si>
  <si>
    <t>58.77</t>
  </si>
  <si>
    <t>64.56</t>
  </si>
  <si>
    <t>63.78</t>
  </si>
  <si>
    <t>67.56</t>
  </si>
  <si>
    <t>66.53</t>
  </si>
  <si>
    <t>58.94</t>
  </si>
  <si>
    <t>63.09</t>
  </si>
  <si>
    <t>53.02</t>
  </si>
  <si>
    <t>53.17</t>
  </si>
  <si>
    <t>51.74</t>
  </si>
  <si>
    <t>2.5</t>
  </si>
  <si>
    <t>53.3</t>
  </si>
  <si>
    <t>59.34</t>
  </si>
  <si>
    <t>55.61</t>
  </si>
  <si>
    <t>62.77</t>
  </si>
  <si>
    <t>56.06</t>
  </si>
  <si>
    <t>56.04</t>
  </si>
  <si>
    <t>73.81</t>
  </si>
  <si>
    <t>68.87</t>
  </si>
  <si>
    <t>61.3</t>
  </si>
  <si>
    <t>69.93</t>
  </si>
  <si>
    <t>47.39</t>
  </si>
  <si>
    <t>61.95</t>
  </si>
  <si>
    <t>67.41</t>
  </si>
  <si>
    <t>64.05</t>
  </si>
  <si>
    <t>65.76</t>
  </si>
  <si>
    <t>61.56</t>
  </si>
  <si>
    <t>61.45</t>
  </si>
  <si>
    <t>72.85</t>
  </si>
  <si>
    <t>30.34</t>
  </si>
  <si>
    <t>55.98</t>
  </si>
  <si>
    <t>69.78</t>
  </si>
  <si>
    <t>69.77</t>
  </si>
  <si>
    <t>50.13</t>
  </si>
  <si>
    <t>59.71</t>
  </si>
  <si>
    <t>75.49</t>
  </si>
  <si>
    <t>说明</t>
  </si>
  <si>
    <t>成绩折算比例：
1、特巡警防爆队员（职位17）、特巡警队员（职位18，20，23）：体能测试（50%）+笔试（20%）+面试（30%）+加分。
2、派出所工作人员（职位21）：体能测试（20%）+笔试（50%）+面试（30%）+加分。
3、体能测试、笔试成绩、面试成绩和总成绩均按“四舍五入法”保留小数点后两位数字。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</si>
</sst>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SheetLayoutView="100" workbookViewId="0" topLeftCell="A76">
      <selection activeCell="O91" sqref="O91"/>
    </sheetView>
  </sheetViews>
  <sheetFormatPr defaultColWidth="9.00390625" defaultRowHeight="14.25"/>
  <cols>
    <col min="1" max="1" width="4.625" style="2" customWidth="1"/>
    <col min="2" max="2" width="5.25390625" style="3" customWidth="1"/>
    <col min="3" max="3" width="12.00390625" style="4" customWidth="1"/>
    <col min="4" max="4" width="8.375" style="4" customWidth="1"/>
    <col min="5" max="5" width="8.00390625" style="5" customWidth="1"/>
    <col min="6" max="6" width="9.25390625" style="6" customWidth="1"/>
    <col min="7" max="7" width="8.75390625" style="6" customWidth="1"/>
    <col min="8" max="8" width="7.75390625" style="7" customWidth="1"/>
    <col min="9" max="9" width="7.875" style="7" customWidth="1"/>
    <col min="10" max="10" width="4.75390625" style="6" customWidth="1"/>
    <col min="11" max="11" width="9.00390625" style="7" customWidth="1"/>
    <col min="12" max="12" width="6.875" style="8" customWidth="1"/>
    <col min="13" max="13" width="11.375" style="6" customWidth="1"/>
    <col min="14" max="14" width="12.75390625" style="6" customWidth="1"/>
    <col min="15" max="16384" width="9.00390625" style="6" customWidth="1"/>
  </cols>
  <sheetData>
    <row r="1" spans="1:12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2.5" customHeight="1">
      <c r="A2" s="10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2"/>
      <c r="L2" s="11"/>
    </row>
    <row r="3" spans="1:12" s="1" customFormat="1" ht="4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14" t="s">
        <v>12</v>
      </c>
      <c r="L3" s="14" t="s">
        <v>13</v>
      </c>
    </row>
    <row r="4" spans="1:14" ht="18" customHeight="1">
      <c r="A4" s="15">
        <v>1</v>
      </c>
      <c r="B4" s="16">
        <v>17</v>
      </c>
      <c r="C4" s="15">
        <v>2020071932</v>
      </c>
      <c r="D4" s="17" t="s">
        <v>14</v>
      </c>
      <c r="E4" s="17">
        <f aca="true" t="shared" si="0" ref="E4:E67">D4*20%</f>
        <v>14.712000000000002</v>
      </c>
      <c r="F4" s="18">
        <v>100</v>
      </c>
      <c r="G4" s="18">
        <f aca="true" t="shared" si="1" ref="G4:G67">F4*50%</f>
        <v>50</v>
      </c>
      <c r="H4" s="19">
        <v>79.33</v>
      </c>
      <c r="I4" s="19">
        <f aca="true" t="shared" si="2" ref="I4:I32">H4*30%</f>
        <v>23.799</v>
      </c>
      <c r="J4" s="22"/>
      <c r="K4" s="19">
        <f>E4+G4+I4+J4</f>
        <v>88.511</v>
      </c>
      <c r="L4" s="23" t="s">
        <v>15</v>
      </c>
      <c r="N4" s="24"/>
    </row>
    <row r="5" spans="1:14" ht="18" customHeight="1">
      <c r="A5" s="15">
        <v>2</v>
      </c>
      <c r="B5" s="20"/>
      <c r="C5" s="15">
        <v>2020071861</v>
      </c>
      <c r="D5" s="17" t="s">
        <v>16</v>
      </c>
      <c r="E5" s="17">
        <f t="shared" si="0"/>
        <v>12.704</v>
      </c>
      <c r="F5" s="18">
        <v>100</v>
      </c>
      <c r="G5" s="18">
        <f t="shared" si="1"/>
        <v>50</v>
      </c>
      <c r="H5" s="19">
        <v>77.33</v>
      </c>
      <c r="I5" s="19">
        <f t="shared" si="2"/>
        <v>23.198999999999998</v>
      </c>
      <c r="J5" s="22"/>
      <c r="K5" s="19">
        <f aca="true" t="shared" si="3" ref="K5:K40">E5+G5+I5+J5</f>
        <v>85.90299999999999</v>
      </c>
      <c r="L5" s="23" t="s">
        <v>15</v>
      </c>
      <c r="N5" s="24"/>
    </row>
    <row r="6" spans="1:14" ht="18" customHeight="1">
      <c r="A6" s="15">
        <v>3</v>
      </c>
      <c r="B6" s="20"/>
      <c r="C6" s="15">
        <v>2020071773</v>
      </c>
      <c r="D6" s="17" t="s">
        <v>17</v>
      </c>
      <c r="E6" s="17">
        <f t="shared" si="0"/>
        <v>14.469999999999999</v>
      </c>
      <c r="F6" s="18">
        <v>88</v>
      </c>
      <c r="G6" s="18">
        <f t="shared" si="1"/>
        <v>44</v>
      </c>
      <c r="H6" s="19">
        <v>80.33</v>
      </c>
      <c r="I6" s="19">
        <f t="shared" si="2"/>
        <v>24.099</v>
      </c>
      <c r="J6" s="22"/>
      <c r="K6" s="19">
        <f t="shared" si="3"/>
        <v>82.569</v>
      </c>
      <c r="L6" s="23" t="s">
        <v>15</v>
      </c>
      <c r="N6" s="24"/>
    </row>
    <row r="7" spans="1:14" ht="18" customHeight="1">
      <c r="A7" s="15">
        <v>4</v>
      </c>
      <c r="B7" s="20"/>
      <c r="C7" s="15">
        <v>2020071898</v>
      </c>
      <c r="D7" s="17" t="s">
        <v>18</v>
      </c>
      <c r="E7" s="17">
        <f t="shared" si="0"/>
        <v>13.680000000000001</v>
      </c>
      <c r="F7" s="18">
        <v>92</v>
      </c>
      <c r="G7" s="18">
        <f t="shared" si="1"/>
        <v>46</v>
      </c>
      <c r="H7" s="19">
        <v>76</v>
      </c>
      <c r="I7" s="19">
        <f t="shared" si="2"/>
        <v>22.8</v>
      </c>
      <c r="J7" s="22"/>
      <c r="K7" s="19">
        <f t="shared" si="3"/>
        <v>82.48</v>
      </c>
      <c r="L7" s="23" t="s">
        <v>15</v>
      </c>
      <c r="N7" s="24"/>
    </row>
    <row r="8" spans="1:14" ht="18" customHeight="1">
      <c r="A8" s="15">
        <v>5</v>
      </c>
      <c r="B8" s="20"/>
      <c r="C8" s="15">
        <v>2020071820</v>
      </c>
      <c r="D8" s="17" t="s">
        <v>19</v>
      </c>
      <c r="E8" s="17">
        <f t="shared" si="0"/>
        <v>8.128</v>
      </c>
      <c r="F8" s="18">
        <v>100</v>
      </c>
      <c r="G8" s="18">
        <f t="shared" si="1"/>
        <v>50</v>
      </c>
      <c r="H8" s="19">
        <v>78.33</v>
      </c>
      <c r="I8" s="19">
        <f t="shared" si="2"/>
        <v>23.499</v>
      </c>
      <c r="J8" s="22"/>
      <c r="K8" s="19">
        <f t="shared" si="3"/>
        <v>81.627</v>
      </c>
      <c r="L8" s="23" t="s">
        <v>15</v>
      </c>
      <c r="N8" s="24"/>
    </row>
    <row r="9" spans="1:14" ht="18" customHeight="1">
      <c r="A9" s="15">
        <v>6</v>
      </c>
      <c r="B9" s="20"/>
      <c r="C9" s="15">
        <v>2020071824</v>
      </c>
      <c r="D9" s="17" t="s">
        <v>20</v>
      </c>
      <c r="E9" s="17">
        <f t="shared" si="0"/>
        <v>8.394</v>
      </c>
      <c r="F9" s="18">
        <v>100</v>
      </c>
      <c r="G9" s="18">
        <f t="shared" si="1"/>
        <v>50</v>
      </c>
      <c r="H9" s="19">
        <v>75</v>
      </c>
      <c r="I9" s="19">
        <f t="shared" si="2"/>
        <v>22.5</v>
      </c>
      <c r="J9" s="22"/>
      <c r="K9" s="19">
        <f t="shared" si="3"/>
        <v>80.894</v>
      </c>
      <c r="L9" s="23" t="s">
        <v>15</v>
      </c>
      <c r="N9" s="24"/>
    </row>
    <row r="10" spans="1:14" ht="18" customHeight="1">
      <c r="A10" s="15">
        <v>7</v>
      </c>
      <c r="B10" s="20"/>
      <c r="C10" s="15">
        <v>2020071934</v>
      </c>
      <c r="D10" s="17" t="s">
        <v>21</v>
      </c>
      <c r="E10" s="17">
        <f t="shared" si="0"/>
        <v>12.196</v>
      </c>
      <c r="F10" s="18">
        <v>92</v>
      </c>
      <c r="G10" s="18">
        <f t="shared" si="1"/>
        <v>46</v>
      </c>
      <c r="H10" s="19">
        <v>73.67</v>
      </c>
      <c r="I10" s="19">
        <f t="shared" si="2"/>
        <v>22.101</v>
      </c>
      <c r="J10" s="22"/>
      <c r="K10" s="19">
        <f t="shared" si="3"/>
        <v>80.297</v>
      </c>
      <c r="L10" s="23" t="s">
        <v>15</v>
      </c>
      <c r="N10" s="24"/>
    </row>
    <row r="11" spans="1:14" ht="18" customHeight="1">
      <c r="A11" s="15">
        <v>8</v>
      </c>
      <c r="B11" s="20"/>
      <c r="C11" s="15">
        <v>2020071850</v>
      </c>
      <c r="D11" s="17" t="s">
        <v>22</v>
      </c>
      <c r="E11" s="17">
        <f t="shared" si="0"/>
        <v>12.078000000000001</v>
      </c>
      <c r="F11" s="18">
        <v>88</v>
      </c>
      <c r="G11" s="18">
        <f t="shared" si="1"/>
        <v>44</v>
      </c>
      <c r="H11" s="19">
        <v>75.33</v>
      </c>
      <c r="I11" s="19">
        <f t="shared" si="2"/>
        <v>22.599</v>
      </c>
      <c r="J11" s="22"/>
      <c r="K11" s="19">
        <f t="shared" si="3"/>
        <v>78.677</v>
      </c>
      <c r="L11" s="23" t="s">
        <v>15</v>
      </c>
      <c r="N11" s="24"/>
    </row>
    <row r="12" spans="1:14" ht="18" customHeight="1">
      <c r="A12" s="15">
        <v>9</v>
      </c>
      <c r="B12" s="20"/>
      <c r="C12" s="15">
        <v>2020071914</v>
      </c>
      <c r="D12" s="17" t="s">
        <v>23</v>
      </c>
      <c r="E12" s="17">
        <f t="shared" si="0"/>
        <v>11.876000000000001</v>
      </c>
      <c r="F12" s="18">
        <v>87</v>
      </c>
      <c r="G12" s="18">
        <f t="shared" si="1"/>
        <v>43.5</v>
      </c>
      <c r="H12" s="19">
        <v>74.67</v>
      </c>
      <c r="I12" s="19">
        <f t="shared" si="2"/>
        <v>22.401</v>
      </c>
      <c r="J12" s="22"/>
      <c r="K12" s="19">
        <f t="shared" si="3"/>
        <v>77.777</v>
      </c>
      <c r="L12" s="23" t="s">
        <v>15</v>
      </c>
      <c r="N12" s="24"/>
    </row>
    <row r="13" spans="1:14" ht="18" customHeight="1">
      <c r="A13" s="15">
        <v>10</v>
      </c>
      <c r="B13" s="20"/>
      <c r="C13" s="15">
        <v>2020071800</v>
      </c>
      <c r="D13" s="17" t="s">
        <v>24</v>
      </c>
      <c r="E13" s="17">
        <f t="shared" si="0"/>
        <v>13.164</v>
      </c>
      <c r="F13" s="18">
        <v>80</v>
      </c>
      <c r="G13" s="18">
        <f t="shared" si="1"/>
        <v>40</v>
      </c>
      <c r="H13" s="19">
        <v>81.17</v>
      </c>
      <c r="I13" s="19">
        <f t="shared" si="2"/>
        <v>24.351</v>
      </c>
      <c r="J13" s="22"/>
      <c r="K13" s="19">
        <f t="shared" si="3"/>
        <v>77.515</v>
      </c>
      <c r="L13" s="23" t="s">
        <v>15</v>
      </c>
      <c r="N13" s="24"/>
    </row>
    <row r="14" spans="1:14" ht="18" customHeight="1">
      <c r="A14" s="15">
        <v>11</v>
      </c>
      <c r="B14" s="20"/>
      <c r="C14" s="15">
        <v>2020071811</v>
      </c>
      <c r="D14" s="17" t="s">
        <v>25</v>
      </c>
      <c r="E14" s="17">
        <f t="shared" si="0"/>
        <v>10.258000000000001</v>
      </c>
      <c r="F14" s="18">
        <v>86</v>
      </c>
      <c r="G14" s="18">
        <f t="shared" si="1"/>
        <v>43</v>
      </c>
      <c r="H14" s="19">
        <v>76</v>
      </c>
      <c r="I14" s="19">
        <f t="shared" si="2"/>
        <v>22.8</v>
      </c>
      <c r="J14" s="22"/>
      <c r="K14" s="19">
        <f t="shared" si="3"/>
        <v>76.058</v>
      </c>
      <c r="L14" s="23" t="s">
        <v>15</v>
      </c>
      <c r="N14" s="24"/>
    </row>
    <row r="15" spans="1:14" ht="18" customHeight="1">
      <c r="A15" s="15">
        <v>12</v>
      </c>
      <c r="B15" s="20"/>
      <c r="C15" s="15">
        <v>2020071786</v>
      </c>
      <c r="D15" s="17" t="s">
        <v>26</v>
      </c>
      <c r="E15" s="17">
        <f t="shared" si="0"/>
        <v>13.644</v>
      </c>
      <c r="F15" s="18">
        <v>73</v>
      </c>
      <c r="G15" s="18">
        <f t="shared" si="1"/>
        <v>36.5</v>
      </c>
      <c r="H15" s="19">
        <v>84.33</v>
      </c>
      <c r="I15" s="19">
        <f t="shared" si="2"/>
        <v>25.299</v>
      </c>
      <c r="J15" s="22"/>
      <c r="K15" s="19">
        <f t="shared" si="3"/>
        <v>75.443</v>
      </c>
      <c r="L15" s="23" t="s">
        <v>15</v>
      </c>
      <c r="N15" s="24"/>
    </row>
    <row r="16" spans="1:14" ht="18" customHeight="1">
      <c r="A16" s="15">
        <v>13</v>
      </c>
      <c r="B16" s="20"/>
      <c r="C16" s="15">
        <v>2020071801</v>
      </c>
      <c r="D16" s="17" t="s">
        <v>27</v>
      </c>
      <c r="E16" s="17">
        <f t="shared" si="0"/>
        <v>11.616</v>
      </c>
      <c r="F16" s="18">
        <v>83</v>
      </c>
      <c r="G16" s="18">
        <f t="shared" si="1"/>
        <v>41.5</v>
      </c>
      <c r="H16" s="19">
        <v>73.33</v>
      </c>
      <c r="I16" s="19">
        <f t="shared" si="2"/>
        <v>21.999</v>
      </c>
      <c r="J16" s="22"/>
      <c r="K16" s="19">
        <f t="shared" si="3"/>
        <v>75.115</v>
      </c>
      <c r="L16" s="23" t="s">
        <v>15</v>
      </c>
      <c r="N16" s="24"/>
    </row>
    <row r="17" spans="1:14" ht="18" customHeight="1">
      <c r="A17" s="15">
        <v>14</v>
      </c>
      <c r="B17" s="20"/>
      <c r="C17" s="15">
        <v>2020071797</v>
      </c>
      <c r="D17" s="17" t="s">
        <v>28</v>
      </c>
      <c r="E17" s="17">
        <f t="shared" si="0"/>
        <v>8.488</v>
      </c>
      <c r="F17" s="18">
        <v>88</v>
      </c>
      <c r="G17" s="18">
        <f t="shared" si="1"/>
        <v>44</v>
      </c>
      <c r="H17" s="19">
        <v>75.33</v>
      </c>
      <c r="I17" s="19">
        <f t="shared" si="2"/>
        <v>22.599</v>
      </c>
      <c r="J17" s="22"/>
      <c r="K17" s="19">
        <f t="shared" si="3"/>
        <v>75.087</v>
      </c>
      <c r="L17" s="23" t="s">
        <v>15</v>
      </c>
      <c r="N17" s="24"/>
    </row>
    <row r="18" spans="1:14" ht="18" customHeight="1">
      <c r="A18" s="15">
        <v>15</v>
      </c>
      <c r="B18" s="20"/>
      <c r="C18" s="15">
        <v>2020071856</v>
      </c>
      <c r="D18" s="17" t="s">
        <v>29</v>
      </c>
      <c r="E18" s="17">
        <f t="shared" si="0"/>
        <v>12.280000000000001</v>
      </c>
      <c r="F18" s="18">
        <v>81</v>
      </c>
      <c r="G18" s="18">
        <f t="shared" si="1"/>
        <v>40.5</v>
      </c>
      <c r="H18" s="19">
        <v>73.33</v>
      </c>
      <c r="I18" s="19">
        <f t="shared" si="2"/>
        <v>21.999</v>
      </c>
      <c r="J18" s="22"/>
      <c r="K18" s="19">
        <f t="shared" si="3"/>
        <v>74.779</v>
      </c>
      <c r="L18" s="23" t="s">
        <v>15</v>
      </c>
      <c r="N18" s="24"/>
    </row>
    <row r="19" spans="1:14" ht="18" customHeight="1">
      <c r="A19" s="15">
        <v>16</v>
      </c>
      <c r="B19" s="20"/>
      <c r="C19" s="15">
        <v>2020071827</v>
      </c>
      <c r="D19" s="17" t="s">
        <v>30</v>
      </c>
      <c r="E19" s="17">
        <f t="shared" si="0"/>
        <v>10.096</v>
      </c>
      <c r="F19" s="18">
        <v>80</v>
      </c>
      <c r="G19" s="18">
        <f t="shared" si="1"/>
        <v>40</v>
      </c>
      <c r="H19" s="19">
        <v>79</v>
      </c>
      <c r="I19" s="19">
        <f t="shared" si="2"/>
        <v>23.7</v>
      </c>
      <c r="J19" s="22"/>
      <c r="K19" s="19">
        <f t="shared" si="3"/>
        <v>73.796</v>
      </c>
      <c r="L19" s="25" t="s">
        <v>31</v>
      </c>
      <c r="N19" s="24"/>
    </row>
    <row r="20" spans="1:14" ht="18" customHeight="1">
      <c r="A20" s="15">
        <v>17</v>
      </c>
      <c r="B20" s="20"/>
      <c r="C20" s="15">
        <v>2020071913</v>
      </c>
      <c r="D20" s="17" t="s">
        <v>32</v>
      </c>
      <c r="E20" s="17">
        <f t="shared" si="0"/>
        <v>9.822000000000001</v>
      </c>
      <c r="F20" s="18">
        <v>80</v>
      </c>
      <c r="G20" s="18">
        <f t="shared" si="1"/>
        <v>40</v>
      </c>
      <c r="H20" s="19">
        <v>75.83</v>
      </c>
      <c r="I20" s="19">
        <f t="shared" si="2"/>
        <v>22.749</v>
      </c>
      <c r="J20" s="22"/>
      <c r="K20" s="19">
        <f t="shared" si="3"/>
        <v>72.571</v>
      </c>
      <c r="L20" s="25" t="s">
        <v>31</v>
      </c>
      <c r="N20" s="24"/>
    </row>
    <row r="21" spans="1:14" ht="18" customHeight="1">
      <c r="A21" s="15">
        <v>18</v>
      </c>
      <c r="B21" s="20"/>
      <c r="C21" s="15">
        <v>2020071881</v>
      </c>
      <c r="D21" s="17" t="s">
        <v>33</v>
      </c>
      <c r="E21" s="17">
        <f t="shared" si="0"/>
        <v>12.388</v>
      </c>
      <c r="F21" s="18">
        <v>72</v>
      </c>
      <c r="G21" s="18">
        <f t="shared" si="1"/>
        <v>36</v>
      </c>
      <c r="H21" s="19">
        <v>75.67</v>
      </c>
      <c r="I21" s="19">
        <f t="shared" si="2"/>
        <v>22.701</v>
      </c>
      <c r="J21" s="22"/>
      <c r="K21" s="19">
        <f t="shared" si="3"/>
        <v>71.089</v>
      </c>
      <c r="L21" s="25" t="s">
        <v>31</v>
      </c>
      <c r="N21" s="24"/>
    </row>
    <row r="22" spans="1:14" ht="18" customHeight="1">
      <c r="A22" s="15">
        <v>19</v>
      </c>
      <c r="B22" s="20"/>
      <c r="C22" s="15">
        <v>2020071885</v>
      </c>
      <c r="D22" s="17" t="s">
        <v>34</v>
      </c>
      <c r="E22" s="17">
        <f t="shared" si="0"/>
        <v>11.716000000000001</v>
      </c>
      <c r="F22" s="18">
        <v>72</v>
      </c>
      <c r="G22" s="18">
        <f t="shared" si="1"/>
        <v>36</v>
      </c>
      <c r="H22" s="19">
        <v>76.33</v>
      </c>
      <c r="I22" s="19">
        <f t="shared" si="2"/>
        <v>22.898999999999997</v>
      </c>
      <c r="J22" s="22"/>
      <c r="K22" s="19">
        <f t="shared" si="3"/>
        <v>70.615</v>
      </c>
      <c r="L22" s="25" t="s">
        <v>31</v>
      </c>
      <c r="N22" s="24"/>
    </row>
    <row r="23" spans="1:14" ht="18" customHeight="1">
      <c r="A23" s="15">
        <v>20</v>
      </c>
      <c r="B23" s="20"/>
      <c r="C23" s="15">
        <v>2020071846</v>
      </c>
      <c r="D23" s="17" t="s">
        <v>35</v>
      </c>
      <c r="E23" s="17">
        <f t="shared" si="0"/>
        <v>11.11</v>
      </c>
      <c r="F23" s="18">
        <v>70</v>
      </c>
      <c r="G23" s="18">
        <f t="shared" si="1"/>
        <v>35</v>
      </c>
      <c r="H23" s="19">
        <v>78.67</v>
      </c>
      <c r="I23" s="19">
        <f t="shared" si="2"/>
        <v>23.601</v>
      </c>
      <c r="J23" s="22"/>
      <c r="K23" s="19">
        <f t="shared" si="3"/>
        <v>69.711</v>
      </c>
      <c r="L23" s="25" t="s">
        <v>31</v>
      </c>
      <c r="N23" s="24"/>
    </row>
    <row r="24" spans="1:14" ht="18" customHeight="1">
      <c r="A24" s="15">
        <v>21</v>
      </c>
      <c r="B24" s="20"/>
      <c r="C24" s="15">
        <v>2020071804</v>
      </c>
      <c r="D24" s="17" t="s">
        <v>36</v>
      </c>
      <c r="E24" s="17">
        <f t="shared" si="0"/>
        <v>13.004</v>
      </c>
      <c r="F24" s="18">
        <v>67</v>
      </c>
      <c r="G24" s="18">
        <f t="shared" si="1"/>
        <v>33.5</v>
      </c>
      <c r="H24" s="19">
        <v>73.67</v>
      </c>
      <c r="I24" s="19">
        <f t="shared" si="2"/>
        <v>22.101</v>
      </c>
      <c r="J24" s="22"/>
      <c r="K24" s="19">
        <f t="shared" si="3"/>
        <v>68.60499999999999</v>
      </c>
      <c r="L24" s="25" t="s">
        <v>31</v>
      </c>
      <c r="N24" s="24"/>
    </row>
    <row r="25" spans="1:14" ht="18" customHeight="1">
      <c r="A25" s="15">
        <v>22</v>
      </c>
      <c r="B25" s="20"/>
      <c r="C25" s="15">
        <v>2020071809</v>
      </c>
      <c r="D25" s="17" t="s">
        <v>37</v>
      </c>
      <c r="E25" s="17">
        <f t="shared" si="0"/>
        <v>13.442</v>
      </c>
      <c r="F25" s="18">
        <v>61</v>
      </c>
      <c r="G25" s="18">
        <f t="shared" si="1"/>
        <v>30.5</v>
      </c>
      <c r="H25" s="19">
        <v>75.33</v>
      </c>
      <c r="I25" s="19">
        <f t="shared" si="2"/>
        <v>22.599</v>
      </c>
      <c r="J25" s="22"/>
      <c r="K25" s="19">
        <f t="shared" si="3"/>
        <v>66.541</v>
      </c>
      <c r="L25" s="25" t="s">
        <v>31</v>
      </c>
      <c r="N25" s="24"/>
    </row>
    <row r="26" spans="1:14" ht="18" customHeight="1">
      <c r="A26" s="15">
        <v>23</v>
      </c>
      <c r="B26" s="20"/>
      <c r="C26" s="15">
        <v>2020071789</v>
      </c>
      <c r="D26" s="17" t="s">
        <v>38</v>
      </c>
      <c r="E26" s="17">
        <f t="shared" si="0"/>
        <v>10.876000000000001</v>
      </c>
      <c r="F26" s="18">
        <v>65</v>
      </c>
      <c r="G26" s="18">
        <f t="shared" si="1"/>
        <v>32.5</v>
      </c>
      <c r="H26" s="19">
        <v>73.67</v>
      </c>
      <c r="I26" s="19">
        <f t="shared" si="2"/>
        <v>22.101</v>
      </c>
      <c r="J26" s="22"/>
      <c r="K26" s="19">
        <f t="shared" si="3"/>
        <v>65.477</v>
      </c>
      <c r="L26" s="25" t="s">
        <v>31</v>
      </c>
      <c r="N26" s="24"/>
    </row>
    <row r="27" spans="1:14" ht="18" customHeight="1">
      <c r="A27" s="15">
        <v>24</v>
      </c>
      <c r="B27" s="20"/>
      <c r="C27" s="15">
        <v>2020071906</v>
      </c>
      <c r="D27" s="17" t="s">
        <v>39</v>
      </c>
      <c r="E27" s="17">
        <f t="shared" si="0"/>
        <v>13.14</v>
      </c>
      <c r="F27" s="18">
        <v>55</v>
      </c>
      <c r="G27" s="18">
        <f t="shared" si="1"/>
        <v>27.5</v>
      </c>
      <c r="H27" s="19">
        <v>80</v>
      </c>
      <c r="I27" s="19">
        <f t="shared" si="2"/>
        <v>24</v>
      </c>
      <c r="J27" s="22"/>
      <c r="K27" s="19">
        <f t="shared" si="3"/>
        <v>64.64</v>
      </c>
      <c r="L27" s="25" t="s">
        <v>31</v>
      </c>
      <c r="N27" s="24"/>
    </row>
    <row r="28" spans="1:14" ht="18" customHeight="1">
      <c r="A28" s="15">
        <v>25</v>
      </c>
      <c r="B28" s="20"/>
      <c r="C28" s="15">
        <v>2020071818</v>
      </c>
      <c r="D28" s="17" t="s">
        <v>40</v>
      </c>
      <c r="E28" s="17">
        <f t="shared" si="0"/>
        <v>10.844000000000001</v>
      </c>
      <c r="F28" s="18">
        <v>58</v>
      </c>
      <c r="G28" s="18">
        <f t="shared" si="1"/>
        <v>29</v>
      </c>
      <c r="H28" s="19">
        <v>74.67</v>
      </c>
      <c r="I28" s="19">
        <f t="shared" si="2"/>
        <v>22.401</v>
      </c>
      <c r="J28" s="22" t="s">
        <v>41</v>
      </c>
      <c r="K28" s="19">
        <f t="shared" si="3"/>
        <v>63.245000000000005</v>
      </c>
      <c r="L28" s="25" t="s">
        <v>31</v>
      </c>
      <c r="N28" s="24"/>
    </row>
    <row r="29" spans="1:14" ht="18" customHeight="1">
      <c r="A29" s="15">
        <v>26</v>
      </c>
      <c r="B29" s="20"/>
      <c r="C29" s="15">
        <v>2020071849</v>
      </c>
      <c r="D29" s="17" t="s">
        <v>42</v>
      </c>
      <c r="E29" s="17">
        <f t="shared" si="0"/>
        <v>13.322000000000001</v>
      </c>
      <c r="F29" s="18">
        <v>48</v>
      </c>
      <c r="G29" s="18">
        <f t="shared" si="1"/>
        <v>24</v>
      </c>
      <c r="H29" s="19">
        <v>76</v>
      </c>
      <c r="I29" s="19">
        <f t="shared" si="2"/>
        <v>22.8</v>
      </c>
      <c r="J29" s="22"/>
      <c r="K29" s="19">
        <f t="shared" si="3"/>
        <v>60.122</v>
      </c>
      <c r="L29" s="25" t="s">
        <v>31</v>
      </c>
      <c r="N29" s="24"/>
    </row>
    <row r="30" spans="1:14" ht="18" customHeight="1">
      <c r="A30" s="15">
        <v>27</v>
      </c>
      <c r="B30" s="20"/>
      <c r="C30" s="15">
        <v>2020071901</v>
      </c>
      <c r="D30" s="17" t="s">
        <v>43</v>
      </c>
      <c r="E30" s="17">
        <f t="shared" si="0"/>
        <v>12.928</v>
      </c>
      <c r="F30" s="18">
        <v>38</v>
      </c>
      <c r="G30" s="18">
        <f t="shared" si="1"/>
        <v>19</v>
      </c>
      <c r="H30" s="19">
        <v>77</v>
      </c>
      <c r="I30" s="19">
        <f t="shared" si="2"/>
        <v>23.099999999999998</v>
      </c>
      <c r="J30" s="22"/>
      <c r="K30" s="19">
        <f t="shared" si="3"/>
        <v>55.028</v>
      </c>
      <c r="L30" s="25" t="s">
        <v>31</v>
      </c>
      <c r="N30" s="24"/>
    </row>
    <row r="31" spans="1:14" ht="18" customHeight="1">
      <c r="A31" s="15">
        <v>28</v>
      </c>
      <c r="B31" s="20"/>
      <c r="C31" s="15">
        <v>2020071798</v>
      </c>
      <c r="D31" s="17" t="s">
        <v>44</v>
      </c>
      <c r="E31" s="17">
        <f t="shared" si="0"/>
        <v>12.92</v>
      </c>
      <c r="F31" s="18">
        <v>36</v>
      </c>
      <c r="G31" s="18">
        <f t="shared" si="1"/>
        <v>18</v>
      </c>
      <c r="H31" s="19">
        <v>76.33</v>
      </c>
      <c r="I31" s="19">
        <f t="shared" si="2"/>
        <v>22.898999999999997</v>
      </c>
      <c r="J31" s="22"/>
      <c r="K31" s="19">
        <f t="shared" si="3"/>
        <v>53.819</v>
      </c>
      <c r="L31" s="25" t="s">
        <v>31</v>
      </c>
      <c r="N31" s="24"/>
    </row>
    <row r="32" spans="1:14" ht="18" customHeight="1">
      <c r="A32" s="15">
        <v>29</v>
      </c>
      <c r="B32" s="20"/>
      <c r="C32" s="15">
        <v>2020071790</v>
      </c>
      <c r="D32" s="17" t="s">
        <v>45</v>
      </c>
      <c r="E32" s="17">
        <f t="shared" si="0"/>
        <v>10.670000000000002</v>
      </c>
      <c r="F32" s="18">
        <v>40</v>
      </c>
      <c r="G32" s="18">
        <f t="shared" si="1"/>
        <v>20</v>
      </c>
      <c r="H32" s="19">
        <v>70</v>
      </c>
      <c r="I32" s="19">
        <f t="shared" si="2"/>
        <v>21</v>
      </c>
      <c r="J32" s="22"/>
      <c r="K32" s="19">
        <f t="shared" si="3"/>
        <v>51.67</v>
      </c>
      <c r="L32" s="25" t="s">
        <v>31</v>
      </c>
      <c r="N32" s="24"/>
    </row>
    <row r="33" spans="1:14" ht="18" customHeight="1">
      <c r="A33" s="15">
        <v>30</v>
      </c>
      <c r="B33" s="21"/>
      <c r="C33" s="15">
        <v>2020071918</v>
      </c>
      <c r="D33" s="17" t="s">
        <v>46</v>
      </c>
      <c r="E33" s="17">
        <f t="shared" si="0"/>
        <v>9.86</v>
      </c>
      <c r="F33" s="18">
        <v>70</v>
      </c>
      <c r="G33" s="18">
        <f t="shared" si="1"/>
        <v>35</v>
      </c>
      <c r="H33" s="19" t="s">
        <v>47</v>
      </c>
      <c r="I33" s="19">
        <v>0</v>
      </c>
      <c r="J33" s="22"/>
      <c r="K33" s="19">
        <f t="shared" si="3"/>
        <v>44.86</v>
      </c>
      <c r="L33" s="25" t="s">
        <v>31</v>
      </c>
      <c r="N33" s="24"/>
    </row>
    <row r="34" spans="1:14" ht="18" customHeight="1">
      <c r="A34" s="15">
        <v>36</v>
      </c>
      <c r="B34" s="16">
        <v>18</v>
      </c>
      <c r="C34" s="15">
        <v>2020071936</v>
      </c>
      <c r="D34" s="17" t="s">
        <v>48</v>
      </c>
      <c r="E34" s="17">
        <f t="shared" si="0"/>
        <v>14.213999999999999</v>
      </c>
      <c r="F34" s="18">
        <v>100</v>
      </c>
      <c r="G34" s="18">
        <f t="shared" si="1"/>
        <v>50</v>
      </c>
      <c r="H34" s="19">
        <v>78</v>
      </c>
      <c r="I34" s="19">
        <f aca="true" t="shared" si="4" ref="I34:I51">H34*30%</f>
        <v>23.4</v>
      </c>
      <c r="J34" s="22" t="s">
        <v>49</v>
      </c>
      <c r="K34" s="19">
        <f t="shared" si="3"/>
        <v>88.114</v>
      </c>
      <c r="L34" s="23" t="s">
        <v>15</v>
      </c>
      <c r="M34" s="26"/>
      <c r="N34" s="24"/>
    </row>
    <row r="35" spans="1:14" ht="18" customHeight="1">
      <c r="A35" s="15">
        <v>37</v>
      </c>
      <c r="B35" s="20"/>
      <c r="C35" s="15">
        <v>2020071946</v>
      </c>
      <c r="D35" s="17" t="s">
        <v>50</v>
      </c>
      <c r="E35" s="17">
        <f t="shared" si="0"/>
        <v>14.091999999999999</v>
      </c>
      <c r="F35" s="18">
        <v>89.5833333333333</v>
      </c>
      <c r="G35" s="18">
        <f t="shared" si="1"/>
        <v>44.79166666666665</v>
      </c>
      <c r="H35" s="19">
        <v>83.83</v>
      </c>
      <c r="I35" s="19">
        <f t="shared" si="4"/>
        <v>25.148999999999997</v>
      </c>
      <c r="J35" s="22"/>
      <c r="K35" s="19">
        <f t="shared" si="3"/>
        <v>84.03266666666664</v>
      </c>
      <c r="L35" s="23" t="s">
        <v>15</v>
      </c>
      <c r="M35" s="26"/>
      <c r="N35" s="24"/>
    </row>
    <row r="36" spans="1:14" ht="18" customHeight="1">
      <c r="A36" s="15">
        <v>38</v>
      </c>
      <c r="B36" s="20"/>
      <c r="C36" s="15">
        <v>2020071950</v>
      </c>
      <c r="D36" s="17" t="s">
        <v>51</v>
      </c>
      <c r="E36" s="17">
        <f t="shared" si="0"/>
        <v>12.014000000000001</v>
      </c>
      <c r="F36" s="18">
        <v>91.25</v>
      </c>
      <c r="G36" s="18">
        <f t="shared" si="1"/>
        <v>45.625</v>
      </c>
      <c r="H36" s="19">
        <v>82</v>
      </c>
      <c r="I36" s="19">
        <f t="shared" si="4"/>
        <v>24.599999999999998</v>
      </c>
      <c r="J36" s="22" t="s">
        <v>52</v>
      </c>
      <c r="K36" s="19">
        <f t="shared" si="3"/>
        <v>83.739</v>
      </c>
      <c r="L36" s="23" t="s">
        <v>15</v>
      </c>
      <c r="M36" s="26"/>
      <c r="N36" s="24"/>
    </row>
    <row r="37" spans="1:14" ht="18" customHeight="1">
      <c r="A37" s="15">
        <v>39</v>
      </c>
      <c r="B37" s="20"/>
      <c r="C37" s="15">
        <v>2020071952</v>
      </c>
      <c r="D37" s="17" t="s">
        <v>53</v>
      </c>
      <c r="E37" s="17">
        <f t="shared" si="0"/>
        <v>11.792000000000002</v>
      </c>
      <c r="F37" s="18">
        <v>95.8333333333333</v>
      </c>
      <c r="G37" s="18">
        <f t="shared" si="1"/>
        <v>47.91666666666665</v>
      </c>
      <c r="H37" s="19">
        <v>79.67</v>
      </c>
      <c r="I37" s="19">
        <f t="shared" si="4"/>
        <v>23.901</v>
      </c>
      <c r="J37" s="22"/>
      <c r="K37" s="19">
        <f t="shared" si="3"/>
        <v>83.60966666666666</v>
      </c>
      <c r="L37" s="23" t="s">
        <v>15</v>
      </c>
      <c r="M37" s="26"/>
      <c r="N37" s="24"/>
    </row>
    <row r="38" spans="1:14" ht="18" customHeight="1">
      <c r="A38" s="15">
        <v>40</v>
      </c>
      <c r="B38" s="20"/>
      <c r="C38" s="15">
        <v>2020071962</v>
      </c>
      <c r="D38" s="17" t="s">
        <v>54</v>
      </c>
      <c r="E38" s="17">
        <f t="shared" si="0"/>
        <v>12.574</v>
      </c>
      <c r="F38" s="18">
        <v>88.5</v>
      </c>
      <c r="G38" s="18">
        <f t="shared" si="1"/>
        <v>44.25</v>
      </c>
      <c r="H38" s="19">
        <v>83.5</v>
      </c>
      <c r="I38" s="19">
        <f t="shared" si="4"/>
        <v>25.05</v>
      </c>
      <c r="J38" s="22" t="s">
        <v>52</v>
      </c>
      <c r="K38" s="19">
        <f t="shared" si="3"/>
        <v>83.374</v>
      </c>
      <c r="L38" s="23" t="s">
        <v>15</v>
      </c>
      <c r="M38" s="26"/>
      <c r="N38" s="24"/>
    </row>
    <row r="39" spans="1:14" ht="18" customHeight="1">
      <c r="A39" s="15">
        <v>41</v>
      </c>
      <c r="B39" s="20"/>
      <c r="C39" s="15">
        <v>2020071935</v>
      </c>
      <c r="D39" s="17" t="s">
        <v>55</v>
      </c>
      <c r="E39" s="17">
        <f t="shared" si="0"/>
        <v>11.418000000000001</v>
      </c>
      <c r="F39" s="18">
        <v>94.1666666666667</v>
      </c>
      <c r="G39" s="18">
        <f t="shared" si="1"/>
        <v>47.08333333333335</v>
      </c>
      <c r="H39" s="19">
        <v>81.17</v>
      </c>
      <c r="I39" s="19">
        <f t="shared" si="4"/>
        <v>24.351</v>
      </c>
      <c r="J39" s="22"/>
      <c r="K39" s="19">
        <f t="shared" si="3"/>
        <v>82.85233333333335</v>
      </c>
      <c r="L39" s="23" t="s">
        <v>15</v>
      </c>
      <c r="M39" s="26"/>
      <c r="N39" s="24"/>
    </row>
    <row r="40" spans="1:14" ht="18" customHeight="1">
      <c r="A40" s="15">
        <v>42</v>
      </c>
      <c r="B40" s="20"/>
      <c r="C40" s="15">
        <v>2020071939</v>
      </c>
      <c r="D40" s="17" t="s">
        <v>56</v>
      </c>
      <c r="E40" s="17">
        <f t="shared" si="0"/>
        <v>12.444</v>
      </c>
      <c r="F40" s="18">
        <v>90.8333333333333</v>
      </c>
      <c r="G40" s="18">
        <f t="shared" si="1"/>
        <v>45.41666666666665</v>
      </c>
      <c r="H40" s="19">
        <v>83</v>
      </c>
      <c r="I40" s="19">
        <f t="shared" si="4"/>
        <v>24.9</v>
      </c>
      <c r="J40" s="22"/>
      <c r="K40" s="19">
        <f t="shared" si="3"/>
        <v>82.76066666666665</v>
      </c>
      <c r="L40" s="23" t="s">
        <v>15</v>
      </c>
      <c r="M40" s="26"/>
      <c r="N40" s="24"/>
    </row>
    <row r="41" spans="1:14" ht="18" customHeight="1">
      <c r="A41" s="15">
        <v>43</v>
      </c>
      <c r="B41" s="20"/>
      <c r="C41" s="15">
        <v>2020071945</v>
      </c>
      <c r="D41" s="17" t="s">
        <v>57</v>
      </c>
      <c r="E41" s="17">
        <f t="shared" si="0"/>
        <v>12.068000000000001</v>
      </c>
      <c r="F41" s="18">
        <v>88.3333333333333</v>
      </c>
      <c r="G41" s="18">
        <f t="shared" si="1"/>
        <v>44.16666666666665</v>
      </c>
      <c r="H41" s="19">
        <v>78.5</v>
      </c>
      <c r="I41" s="19">
        <f t="shared" si="4"/>
        <v>23.55</v>
      </c>
      <c r="J41" s="22"/>
      <c r="K41" s="19">
        <f aca="true" t="shared" si="5" ref="K41:K68">E41+G41+I41+J41</f>
        <v>79.78466666666665</v>
      </c>
      <c r="L41" s="23" t="s">
        <v>15</v>
      </c>
      <c r="M41" s="26"/>
      <c r="N41" s="24"/>
    </row>
    <row r="42" spans="1:14" ht="18" customHeight="1">
      <c r="A42" s="15">
        <v>44</v>
      </c>
      <c r="B42" s="20"/>
      <c r="C42" s="15">
        <v>2020071964</v>
      </c>
      <c r="D42" s="17" t="s">
        <v>58</v>
      </c>
      <c r="E42" s="17">
        <f t="shared" si="0"/>
        <v>12.046</v>
      </c>
      <c r="F42" s="18">
        <v>81.9166666666667</v>
      </c>
      <c r="G42" s="18">
        <f t="shared" si="1"/>
        <v>40.95833333333335</v>
      </c>
      <c r="H42" s="19">
        <v>78</v>
      </c>
      <c r="I42" s="19">
        <f t="shared" si="4"/>
        <v>23.4</v>
      </c>
      <c r="J42" s="22" t="s">
        <v>59</v>
      </c>
      <c r="K42" s="19">
        <f t="shared" si="5"/>
        <v>78.40433333333334</v>
      </c>
      <c r="L42" s="23" t="s">
        <v>15</v>
      </c>
      <c r="M42" s="26"/>
      <c r="N42" s="24"/>
    </row>
    <row r="43" spans="1:14" ht="18" customHeight="1">
      <c r="A43" s="15">
        <v>45</v>
      </c>
      <c r="B43" s="20"/>
      <c r="C43" s="15">
        <v>2020071941</v>
      </c>
      <c r="D43" s="17" t="s">
        <v>60</v>
      </c>
      <c r="E43" s="17">
        <f t="shared" si="0"/>
        <v>11.940000000000001</v>
      </c>
      <c r="F43" s="18">
        <v>81.25</v>
      </c>
      <c r="G43" s="18">
        <f t="shared" si="1"/>
        <v>40.625</v>
      </c>
      <c r="H43" s="19">
        <v>81</v>
      </c>
      <c r="I43" s="19">
        <f t="shared" si="4"/>
        <v>24.3</v>
      </c>
      <c r="J43" s="22" t="s">
        <v>52</v>
      </c>
      <c r="K43" s="19">
        <f t="shared" si="5"/>
        <v>78.365</v>
      </c>
      <c r="L43" s="23" t="s">
        <v>15</v>
      </c>
      <c r="M43" s="26"/>
      <c r="N43" s="24"/>
    </row>
    <row r="44" spans="1:14" ht="18" customHeight="1">
      <c r="A44" s="15">
        <v>46</v>
      </c>
      <c r="B44" s="20"/>
      <c r="C44" s="15">
        <v>2020071958</v>
      </c>
      <c r="D44" s="17" t="s">
        <v>61</v>
      </c>
      <c r="E44" s="17">
        <f t="shared" si="0"/>
        <v>12.058</v>
      </c>
      <c r="F44" s="18">
        <v>79.4166666666667</v>
      </c>
      <c r="G44" s="18">
        <f t="shared" si="1"/>
        <v>39.70833333333335</v>
      </c>
      <c r="H44" s="19">
        <v>78.67</v>
      </c>
      <c r="I44" s="19">
        <f t="shared" si="4"/>
        <v>23.601</v>
      </c>
      <c r="J44" s="22" t="s">
        <v>52</v>
      </c>
      <c r="K44" s="19">
        <f t="shared" si="5"/>
        <v>76.86733333333335</v>
      </c>
      <c r="L44" s="25" t="s">
        <v>31</v>
      </c>
      <c r="M44" s="26"/>
      <c r="N44" s="24"/>
    </row>
    <row r="45" spans="1:14" ht="18" customHeight="1">
      <c r="A45" s="15">
        <v>47</v>
      </c>
      <c r="B45" s="20"/>
      <c r="C45" s="15">
        <v>2020071956</v>
      </c>
      <c r="D45" s="17" t="s">
        <v>62</v>
      </c>
      <c r="E45" s="17">
        <f t="shared" si="0"/>
        <v>11.296</v>
      </c>
      <c r="F45" s="18">
        <v>75.9166666666667</v>
      </c>
      <c r="G45" s="18">
        <f t="shared" si="1"/>
        <v>37.95833333333335</v>
      </c>
      <c r="H45" s="19">
        <v>79.33</v>
      </c>
      <c r="I45" s="19">
        <f t="shared" si="4"/>
        <v>23.799</v>
      </c>
      <c r="J45" s="22" t="s">
        <v>59</v>
      </c>
      <c r="K45" s="19">
        <f t="shared" si="5"/>
        <v>75.05333333333334</v>
      </c>
      <c r="L45" s="25" t="s">
        <v>31</v>
      </c>
      <c r="M45" s="26"/>
      <c r="N45" s="24"/>
    </row>
    <row r="46" spans="1:14" ht="18" customHeight="1">
      <c r="A46" s="15">
        <v>48</v>
      </c>
      <c r="B46" s="20"/>
      <c r="C46" s="15">
        <v>2020071943</v>
      </c>
      <c r="D46" s="17" t="s">
        <v>63</v>
      </c>
      <c r="E46" s="17">
        <f t="shared" si="0"/>
        <v>11.002</v>
      </c>
      <c r="F46" s="18">
        <v>68.25</v>
      </c>
      <c r="G46" s="18">
        <f t="shared" si="1"/>
        <v>34.125</v>
      </c>
      <c r="H46" s="19">
        <v>79.67</v>
      </c>
      <c r="I46" s="19">
        <f t="shared" si="4"/>
        <v>23.901</v>
      </c>
      <c r="J46" s="22"/>
      <c r="K46" s="19">
        <f t="shared" si="5"/>
        <v>69.028</v>
      </c>
      <c r="L46" s="25" t="s">
        <v>31</v>
      </c>
      <c r="M46" s="26"/>
      <c r="N46" s="24"/>
    </row>
    <row r="47" spans="1:14" ht="18" customHeight="1">
      <c r="A47" s="15">
        <v>49</v>
      </c>
      <c r="B47" s="20"/>
      <c r="C47" s="15">
        <v>2020071957</v>
      </c>
      <c r="D47" s="17" t="s">
        <v>64</v>
      </c>
      <c r="E47" s="17">
        <f t="shared" si="0"/>
        <v>12.41</v>
      </c>
      <c r="F47" s="18">
        <v>70.4166666666667</v>
      </c>
      <c r="G47" s="18">
        <f t="shared" si="1"/>
        <v>35.20833333333335</v>
      </c>
      <c r="H47" s="19">
        <v>67</v>
      </c>
      <c r="I47" s="19">
        <f t="shared" si="4"/>
        <v>20.099999999999998</v>
      </c>
      <c r="J47" s="22" t="s">
        <v>49</v>
      </c>
      <c r="K47" s="19">
        <f t="shared" si="5"/>
        <v>68.21833333333335</v>
      </c>
      <c r="L47" s="25" t="s">
        <v>31</v>
      </c>
      <c r="M47" s="26"/>
      <c r="N47" s="24"/>
    </row>
    <row r="48" spans="1:14" ht="18" customHeight="1">
      <c r="A48" s="15">
        <v>50</v>
      </c>
      <c r="B48" s="20"/>
      <c r="C48" s="15">
        <v>2020071937</v>
      </c>
      <c r="D48" s="17" t="s">
        <v>65</v>
      </c>
      <c r="E48" s="17">
        <f t="shared" si="0"/>
        <v>12.212000000000002</v>
      </c>
      <c r="F48" s="18">
        <v>61</v>
      </c>
      <c r="G48" s="18">
        <f t="shared" si="1"/>
        <v>30.5</v>
      </c>
      <c r="H48" s="19">
        <v>79.67</v>
      </c>
      <c r="I48" s="19">
        <f t="shared" si="4"/>
        <v>23.901</v>
      </c>
      <c r="J48" s="22" t="s">
        <v>49</v>
      </c>
      <c r="K48" s="19">
        <f t="shared" si="5"/>
        <v>67.113</v>
      </c>
      <c r="L48" s="25" t="s">
        <v>31</v>
      </c>
      <c r="M48" s="26"/>
      <c r="N48" s="24"/>
    </row>
    <row r="49" spans="1:14" ht="18" customHeight="1">
      <c r="A49" s="15">
        <v>51</v>
      </c>
      <c r="B49" s="20"/>
      <c r="C49" s="15">
        <v>2020071940</v>
      </c>
      <c r="D49" s="17" t="s">
        <v>66</v>
      </c>
      <c r="E49" s="17">
        <f t="shared" si="0"/>
        <v>11.32</v>
      </c>
      <c r="F49" s="18">
        <v>61.5</v>
      </c>
      <c r="G49" s="18">
        <f t="shared" si="1"/>
        <v>30.75</v>
      </c>
      <c r="H49" s="19">
        <v>80.17</v>
      </c>
      <c r="I49" s="19">
        <f t="shared" si="4"/>
        <v>24.051</v>
      </c>
      <c r="J49" s="22"/>
      <c r="K49" s="19">
        <f t="shared" si="5"/>
        <v>66.121</v>
      </c>
      <c r="L49" s="25" t="s">
        <v>31</v>
      </c>
      <c r="M49" s="26"/>
      <c r="N49" s="24"/>
    </row>
    <row r="50" spans="1:14" ht="18" customHeight="1">
      <c r="A50" s="15">
        <v>52</v>
      </c>
      <c r="B50" s="20"/>
      <c r="C50" s="15">
        <v>2020071963</v>
      </c>
      <c r="D50" s="17" t="s">
        <v>67</v>
      </c>
      <c r="E50" s="17">
        <f t="shared" si="0"/>
        <v>11.814</v>
      </c>
      <c r="F50" s="18">
        <v>60.3333333333333</v>
      </c>
      <c r="G50" s="18">
        <f t="shared" si="1"/>
        <v>30.16666666666665</v>
      </c>
      <c r="H50" s="19">
        <v>68.33</v>
      </c>
      <c r="I50" s="19">
        <f t="shared" si="4"/>
        <v>20.499</v>
      </c>
      <c r="J50" s="22" t="s">
        <v>41</v>
      </c>
      <c r="K50" s="19">
        <f t="shared" si="5"/>
        <v>63.479666666666645</v>
      </c>
      <c r="L50" s="25" t="s">
        <v>31</v>
      </c>
      <c r="M50" s="26"/>
      <c r="N50" s="24"/>
    </row>
    <row r="51" spans="1:14" ht="18" customHeight="1">
      <c r="A51" s="15">
        <v>53</v>
      </c>
      <c r="B51" s="20"/>
      <c r="C51" s="15">
        <v>2020071960</v>
      </c>
      <c r="D51" s="17" t="s">
        <v>68</v>
      </c>
      <c r="E51" s="17">
        <f t="shared" si="0"/>
        <v>13.642</v>
      </c>
      <c r="F51" s="18">
        <v>39.6666666666667</v>
      </c>
      <c r="G51" s="18">
        <f t="shared" si="1"/>
        <v>19.83333333333335</v>
      </c>
      <c r="H51" s="19">
        <v>78.83</v>
      </c>
      <c r="I51" s="19">
        <f t="shared" si="4"/>
        <v>23.648999999999997</v>
      </c>
      <c r="J51" s="22" t="s">
        <v>52</v>
      </c>
      <c r="K51" s="19">
        <f t="shared" si="5"/>
        <v>58.624333333333354</v>
      </c>
      <c r="L51" s="25" t="s">
        <v>31</v>
      </c>
      <c r="M51" s="26"/>
      <c r="N51" s="24"/>
    </row>
    <row r="52" spans="1:14" ht="18" customHeight="1">
      <c r="A52" s="15">
        <v>54</v>
      </c>
      <c r="B52" s="20"/>
      <c r="C52" s="15">
        <v>2020071942</v>
      </c>
      <c r="D52" s="17" t="s">
        <v>69</v>
      </c>
      <c r="E52" s="17">
        <f t="shared" si="0"/>
        <v>12.448</v>
      </c>
      <c r="F52" s="18">
        <v>51.8333333333333</v>
      </c>
      <c r="G52" s="18">
        <f t="shared" si="1"/>
        <v>25.91666666666665</v>
      </c>
      <c r="H52" s="19" t="s">
        <v>47</v>
      </c>
      <c r="I52" s="19">
        <v>0</v>
      </c>
      <c r="J52" s="22" t="s">
        <v>41</v>
      </c>
      <c r="K52" s="19">
        <f t="shared" si="5"/>
        <v>39.36466666666665</v>
      </c>
      <c r="L52" s="25" t="s">
        <v>31</v>
      </c>
      <c r="M52" s="26"/>
      <c r="N52" s="24"/>
    </row>
    <row r="53" spans="1:14" ht="18" customHeight="1">
      <c r="A53" s="15">
        <v>55</v>
      </c>
      <c r="B53" s="21"/>
      <c r="C53" s="15">
        <v>2020071953</v>
      </c>
      <c r="D53" s="17" t="s">
        <v>70</v>
      </c>
      <c r="E53" s="17">
        <f t="shared" si="0"/>
        <v>8.678</v>
      </c>
      <c r="F53" s="18">
        <v>57.0833333333333</v>
      </c>
      <c r="G53" s="18">
        <f t="shared" si="1"/>
        <v>28.54166666666665</v>
      </c>
      <c r="H53" s="19" t="s">
        <v>47</v>
      </c>
      <c r="I53" s="19">
        <v>0</v>
      </c>
      <c r="J53" s="22" t="s">
        <v>52</v>
      </c>
      <c r="K53" s="19">
        <f t="shared" si="5"/>
        <v>38.719666666666654</v>
      </c>
      <c r="L53" s="25" t="s">
        <v>31</v>
      </c>
      <c r="M53" s="26"/>
      <c r="N53" s="24"/>
    </row>
    <row r="54" spans="1:14" ht="18" customHeight="1">
      <c r="A54" s="15">
        <v>60</v>
      </c>
      <c r="B54" s="16">
        <v>20</v>
      </c>
      <c r="C54" s="15">
        <v>2020071975</v>
      </c>
      <c r="D54" s="17" t="s">
        <v>71</v>
      </c>
      <c r="E54" s="17">
        <f t="shared" si="0"/>
        <v>11.032</v>
      </c>
      <c r="F54" s="18">
        <v>99.1666666666667</v>
      </c>
      <c r="G54" s="18">
        <f t="shared" si="1"/>
        <v>49.58333333333335</v>
      </c>
      <c r="H54" s="19">
        <v>71</v>
      </c>
      <c r="I54" s="19">
        <f aca="true" t="shared" si="6" ref="I54:I72">H54*30%</f>
        <v>21.3</v>
      </c>
      <c r="J54" s="22"/>
      <c r="K54" s="19">
        <f t="shared" si="5"/>
        <v>81.91533333333335</v>
      </c>
      <c r="L54" s="23" t="s">
        <v>15</v>
      </c>
      <c r="M54" s="26"/>
      <c r="N54" s="24"/>
    </row>
    <row r="55" spans="1:14" ht="18" customHeight="1">
      <c r="A55" s="15">
        <v>61</v>
      </c>
      <c r="B55" s="20"/>
      <c r="C55" s="15">
        <v>2020071984</v>
      </c>
      <c r="D55" s="17" t="s">
        <v>72</v>
      </c>
      <c r="E55" s="17">
        <f t="shared" si="0"/>
        <v>12.882</v>
      </c>
      <c r="F55" s="18">
        <v>85.6666666666667</v>
      </c>
      <c r="G55" s="18">
        <f t="shared" si="1"/>
        <v>42.83333333333335</v>
      </c>
      <c r="H55" s="19">
        <v>75.17</v>
      </c>
      <c r="I55" s="19">
        <f t="shared" si="6"/>
        <v>22.551</v>
      </c>
      <c r="J55" s="22"/>
      <c r="K55" s="19">
        <f t="shared" si="5"/>
        <v>78.26633333333335</v>
      </c>
      <c r="L55" s="23" t="s">
        <v>15</v>
      </c>
      <c r="M55" s="26"/>
      <c r="N55" s="24"/>
    </row>
    <row r="56" spans="1:14" ht="18" customHeight="1">
      <c r="A56" s="15">
        <v>62</v>
      </c>
      <c r="B56" s="20"/>
      <c r="C56" s="15">
        <v>2020071987</v>
      </c>
      <c r="D56" s="17" t="s">
        <v>73</v>
      </c>
      <c r="E56" s="17">
        <f t="shared" si="0"/>
        <v>11.378</v>
      </c>
      <c r="F56" s="18">
        <v>88.75</v>
      </c>
      <c r="G56" s="18">
        <f t="shared" si="1"/>
        <v>44.375</v>
      </c>
      <c r="H56" s="19">
        <v>74.33</v>
      </c>
      <c r="I56" s="19">
        <f t="shared" si="6"/>
        <v>22.299</v>
      </c>
      <c r="J56" s="22"/>
      <c r="K56" s="19">
        <f t="shared" si="5"/>
        <v>78.05199999999999</v>
      </c>
      <c r="L56" s="23" t="s">
        <v>15</v>
      </c>
      <c r="M56" s="26"/>
      <c r="N56" s="24"/>
    </row>
    <row r="57" spans="1:14" ht="18" customHeight="1">
      <c r="A57" s="15">
        <v>63</v>
      </c>
      <c r="B57" s="20"/>
      <c r="C57" s="15">
        <v>2020071971</v>
      </c>
      <c r="D57" s="17" t="s">
        <v>74</v>
      </c>
      <c r="E57" s="17">
        <f t="shared" si="0"/>
        <v>11.916</v>
      </c>
      <c r="F57" s="18">
        <v>85.4166666666667</v>
      </c>
      <c r="G57" s="18">
        <f t="shared" si="1"/>
        <v>42.70833333333335</v>
      </c>
      <c r="H57" s="19">
        <v>70.67</v>
      </c>
      <c r="I57" s="19">
        <f t="shared" si="6"/>
        <v>21.201</v>
      </c>
      <c r="J57" s="22" t="s">
        <v>49</v>
      </c>
      <c r="K57" s="19">
        <f t="shared" si="5"/>
        <v>76.32533333333336</v>
      </c>
      <c r="L57" s="23" t="s">
        <v>15</v>
      </c>
      <c r="M57" s="26"/>
      <c r="N57" s="24"/>
    </row>
    <row r="58" spans="1:14" ht="18" customHeight="1">
      <c r="A58" s="15">
        <v>64</v>
      </c>
      <c r="B58" s="20"/>
      <c r="C58" s="15">
        <v>2020071979</v>
      </c>
      <c r="D58" s="17" t="s">
        <v>75</v>
      </c>
      <c r="E58" s="17">
        <f t="shared" si="0"/>
        <v>7.872</v>
      </c>
      <c r="F58" s="18">
        <v>88.75</v>
      </c>
      <c r="G58" s="18">
        <f t="shared" si="1"/>
        <v>44.375</v>
      </c>
      <c r="H58" s="19">
        <v>71.33</v>
      </c>
      <c r="I58" s="19">
        <f t="shared" si="6"/>
        <v>21.398999999999997</v>
      </c>
      <c r="J58" s="22" t="s">
        <v>59</v>
      </c>
      <c r="K58" s="19">
        <f t="shared" si="5"/>
        <v>75.646</v>
      </c>
      <c r="L58" s="23" t="s">
        <v>15</v>
      </c>
      <c r="M58" s="26"/>
      <c r="N58" s="24"/>
    </row>
    <row r="59" spans="1:14" ht="18" customHeight="1">
      <c r="A59" s="15">
        <v>65</v>
      </c>
      <c r="B59" s="20"/>
      <c r="C59" s="15">
        <v>2020071978</v>
      </c>
      <c r="D59" s="17" t="s">
        <v>76</v>
      </c>
      <c r="E59" s="17">
        <f t="shared" si="0"/>
        <v>13.469999999999999</v>
      </c>
      <c r="F59" s="18">
        <v>71.75</v>
      </c>
      <c r="G59" s="18">
        <f t="shared" si="1"/>
        <v>35.875</v>
      </c>
      <c r="H59" s="19">
        <v>84</v>
      </c>
      <c r="I59" s="19">
        <f t="shared" si="6"/>
        <v>25.2</v>
      </c>
      <c r="J59" s="22" t="s">
        <v>49</v>
      </c>
      <c r="K59" s="19">
        <f t="shared" si="5"/>
        <v>75.045</v>
      </c>
      <c r="L59" s="23" t="s">
        <v>15</v>
      </c>
      <c r="M59" s="26"/>
      <c r="N59" s="24"/>
    </row>
    <row r="60" spans="1:14" ht="18" customHeight="1">
      <c r="A60" s="15">
        <v>66</v>
      </c>
      <c r="B60" s="20"/>
      <c r="C60" s="15">
        <v>2020071990</v>
      </c>
      <c r="D60" s="17" t="s">
        <v>77</v>
      </c>
      <c r="E60" s="17">
        <f t="shared" si="0"/>
        <v>10.01</v>
      </c>
      <c r="F60" s="18">
        <v>84.8666666666667</v>
      </c>
      <c r="G60" s="18">
        <f t="shared" si="1"/>
        <v>42.43333333333335</v>
      </c>
      <c r="H60" s="19">
        <v>67.67</v>
      </c>
      <c r="I60" s="19">
        <f t="shared" si="6"/>
        <v>20.301</v>
      </c>
      <c r="J60" s="22" t="s">
        <v>41</v>
      </c>
      <c r="K60" s="19">
        <f t="shared" si="5"/>
        <v>73.74433333333334</v>
      </c>
      <c r="L60" s="23" t="s">
        <v>15</v>
      </c>
      <c r="M60" s="26"/>
      <c r="N60" s="24"/>
    </row>
    <row r="61" spans="1:14" ht="18" customHeight="1">
      <c r="A61" s="15">
        <v>67</v>
      </c>
      <c r="B61" s="20"/>
      <c r="C61" s="15">
        <v>2020071985</v>
      </c>
      <c r="D61" s="17" t="s">
        <v>78</v>
      </c>
      <c r="E61" s="17">
        <f t="shared" si="0"/>
        <v>13.286000000000001</v>
      </c>
      <c r="F61" s="18">
        <v>66.6666666666667</v>
      </c>
      <c r="G61" s="18">
        <f t="shared" si="1"/>
        <v>33.33333333333335</v>
      </c>
      <c r="H61" s="19">
        <v>83.67</v>
      </c>
      <c r="I61" s="19">
        <f t="shared" si="6"/>
        <v>25.101</v>
      </c>
      <c r="J61" s="22"/>
      <c r="K61" s="19">
        <f t="shared" si="5"/>
        <v>71.72033333333334</v>
      </c>
      <c r="L61" s="23" t="s">
        <v>15</v>
      </c>
      <c r="M61" s="26"/>
      <c r="N61" s="24"/>
    </row>
    <row r="62" spans="1:14" ht="18" customHeight="1">
      <c r="A62" s="15">
        <v>68</v>
      </c>
      <c r="B62" s="20"/>
      <c r="C62" s="15">
        <v>2020071974</v>
      </c>
      <c r="D62" s="17" t="s">
        <v>79</v>
      </c>
      <c r="E62" s="17">
        <f t="shared" si="0"/>
        <v>11.796</v>
      </c>
      <c r="F62" s="18">
        <v>72.5</v>
      </c>
      <c r="G62" s="18">
        <f t="shared" si="1"/>
        <v>36.25</v>
      </c>
      <c r="H62" s="19">
        <v>75.17</v>
      </c>
      <c r="I62" s="19">
        <f t="shared" si="6"/>
        <v>22.551</v>
      </c>
      <c r="J62" s="22"/>
      <c r="K62" s="19">
        <f t="shared" si="5"/>
        <v>70.597</v>
      </c>
      <c r="L62" s="23" t="s">
        <v>15</v>
      </c>
      <c r="M62" s="26"/>
      <c r="N62" s="24"/>
    </row>
    <row r="63" spans="1:14" ht="18" customHeight="1">
      <c r="A63" s="15">
        <v>69</v>
      </c>
      <c r="B63" s="20"/>
      <c r="C63" s="15">
        <v>2020071989</v>
      </c>
      <c r="D63" s="17" t="s">
        <v>80</v>
      </c>
      <c r="E63" s="17">
        <f t="shared" si="0"/>
        <v>12.498000000000001</v>
      </c>
      <c r="F63" s="18">
        <v>65.4166666666667</v>
      </c>
      <c r="G63" s="18">
        <f t="shared" si="1"/>
        <v>32.70833333333335</v>
      </c>
      <c r="H63" s="19">
        <v>79</v>
      </c>
      <c r="I63" s="19">
        <f t="shared" si="6"/>
        <v>23.7</v>
      </c>
      <c r="J63" s="22" t="s">
        <v>52</v>
      </c>
      <c r="K63" s="19">
        <f t="shared" si="5"/>
        <v>70.40633333333335</v>
      </c>
      <c r="L63" s="23" t="s">
        <v>15</v>
      </c>
      <c r="M63" s="26"/>
      <c r="N63" s="24"/>
    </row>
    <row r="64" spans="1:14" ht="18" customHeight="1">
      <c r="A64" s="15">
        <v>70</v>
      </c>
      <c r="B64" s="20"/>
      <c r="C64" s="15">
        <v>2020071988</v>
      </c>
      <c r="D64" s="17" t="s">
        <v>81</v>
      </c>
      <c r="E64" s="17">
        <f t="shared" si="0"/>
        <v>14.05</v>
      </c>
      <c r="F64" s="18">
        <v>58.3333333333333</v>
      </c>
      <c r="G64" s="18">
        <f t="shared" si="1"/>
        <v>29.16666666666665</v>
      </c>
      <c r="H64" s="19">
        <v>80.67</v>
      </c>
      <c r="I64" s="19">
        <f t="shared" si="6"/>
        <v>24.201</v>
      </c>
      <c r="J64" s="22" t="s">
        <v>59</v>
      </c>
      <c r="K64" s="19">
        <f t="shared" si="5"/>
        <v>69.41766666666666</v>
      </c>
      <c r="L64" s="25" t="s">
        <v>31</v>
      </c>
      <c r="M64" s="26"/>
      <c r="N64" s="24"/>
    </row>
    <row r="65" spans="1:14" ht="18" customHeight="1">
      <c r="A65" s="15">
        <v>71</v>
      </c>
      <c r="B65" s="20"/>
      <c r="C65" s="15">
        <v>2020071970</v>
      </c>
      <c r="D65" s="17" t="s">
        <v>82</v>
      </c>
      <c r="E65" s="17">
        <f t="shared" si="0"/>
        <v>12.456000000000001</v>
      </c>
      <c r="F65" s="18">
        <v>66.3333333333333</v>
      </c>
      <c r="G65" s="18">
        <f t="shared" si="1"/>
        <v>33.16666666666665</v>
      </c>
      <c r="H65" s="19">
        <v>75</v>
      </c>
      <c r="I65" s="19">
        <f t="shared" si="6"/>
        <v>22.5</v>
      </c>
      <c r="J65" s="22" t="s">
        <v>49</v>
      </c>
      <c r="K65" s="19">
        <f t="shared" si="5"/>
        <v>68.62266666666665</v>
      </c>
      <c r="L65" s="25" t="s">
        <v>31</v>
      </c>
      <c r="M65" s="26"/>
      <c r="N65" s="24"/>
    </row>
    <row r="66" spans="1:14" ht="18" customHeight="1">
      <c r="A66" s="15">
        <v>72</v>
      </c>
      <c r="B66" s="20"/>
      <c r="C66" s="15">
        <v>2020071982</v>
      </c>
      <c r="D66" s="17" t="s">
        <v>83</v>
      </c>
      <c r="E66" s="17">
        <f t="shared" si="0"/>
        <v>12.216000000000001</v>
      </c>
      <c r="F66" s="18">
        <v>66.0333333333333</v>
      </c>
      <c r="G66" s="18">
        <f t="shared" si="1"/>
        <v>33.01666666666665</v>
      </c>
      <c r="H66" s="19">
        <v>70.33</v>
      </c>
      <c r="I66" s="19">
        <f t="shared" si="6"/>
        <v>21.099</v>
      </c>
      <c r="J66" s="22" t="s">
        <v>52</v>
      </c>
      <c r="K66" s="19">
        <f t="shared" si="5"/>
        <v>67.83166666666665</v>
      </c>
      <c r="L66" s="25" t="s">
        <v>31</v>
      </c>
      <c r="M66" s="26"/>
      <c r="N66" s="24"/>
    </row>
    <row r="67" spans="1:14" ht="18" customHeight="1">
      <c r="A67" s="15">
        <v>73</v>
      </c>
      <c r="B67" s="20"/>
      <c r="C67" s="15">
        <v>2020071983</v>
      </c>
      <c r="D67" s="17" t="s">
        <v>84</v>
      </c>
      <c r="E67" s="17">
        <f t="shared" si="0"/>
        <v>7.022</v>
      </c>
      <c r="F67" s="18">
        <v>78.1666666666667</v>
      </c>
      <c r="G67" s="18">
        <f t="shared" si="1"/>
        <v>39.08333333333335</v>
      </c>
      <c r="H67" s="19">
        <v>69.83</v>
      </c>
      <c r="I67" s="19">
        <f t="shared" si="6"/>
        <v>20.948999999999998</v>
      </c>
      <c r="J67" s="22" t="s">
        <v>49</v>
      </c>
      <c r="K67" s="19">
        <f t="shared" si="5"/>
        <v>67.55433333333335</v>
      </c>
      <c r="L67" s="25" t="s">
        <v>31</v>
      </c>
      <c r="M67" s="26"/>
      <c r="N67" s="24"/>
    </row>
    <row r="68" spans="1:14" ht="18" customHeight="1">
      <c r="A68" s="15">
        <v>74</v>
      </c>
      <c r="B68" s="20"/>
      <c r="C68" s="15">
        <v>2020071976</v>
      </c>
      <c r="D68" s="17" t="s">
        <v>85</v>
      </c>
      <c r="E68" s="17">
        <f aca="true" t="shared" si="7" ref="E68:E73">D68*20%</f>
        <v>13.008000000000003</v>
      </c>
      <c r="F68" s="18">
        <v>56.6666666666667</v>
      </c>
      <c r="G68" s="18">
        <f aca="true" t="shared" si="8" ref="G68:G73">F68*50%</f>
        <v>28.33333333333335</v>
      </c>
      <c r="H68" s="19">
        <v>80.33</v>
      </c>
      <c r="I68" s="19">
        <f t="shared" si="6"/>
        <v>24.099</v>
      </c>
      <c r="J68" s="22" t="s">
        <v>52</v>
      </c>
      <c r="K68" s="19">
        <f t="shared" si="5"/>
        <v>66.94033333333336</v>
      </c>
      <c r="L68" s="25" t="s">
        <v>31</v>
      </c>
      <c r="M68" s="26"/>
      <c r="N68" s="24"/>
    </row>
    <row r="69" spans="1:14" ht="18" customHeight="1">
      <c r="A69" s="15">
        <v>75</v>
      </c>
      <c r="B69" s="20"/>
      <c r="C69" s="15">
        <v>2020071997</v>
      </c>
      <c r="D69" s="17" t="s">
        <v>86</v>
      </c>
      <c r="E69" s="17">
        <f t="shared" si="7"/>
        <v>13.034</v>
      </c>
      <c r="F69" s="18">
        <v>57.1</v>
      </c>
      <c r="G69" s="18">
        <f t="shared" si="8"/>
        <v>28.55</v>
      </c>
      <c r="H69" s="19">
        <v>73.87</v>
      </c>
      <c r="I69" s="19">
        <f t="shared" si="6"/>
        <v>22.161</v>
      </c>
      <c r="J69" s="22" t="s">
        <v>49</v>
      </c>
      <c r="K69" s="19">
        <f aca="true" t="shared" si="9" ref="K69:K113">E69+G69+I69+J69</f>
        <v>64.245</v>
      </c>
      <c r="L69" s="25" t="s">
        <v>31</v>
      </c>
      <c r="M69" s="26"/>
      <c r="N69" s="24"/>
    </row>
    <row r="70" spans="1:14" ht="18" customHeight="1">
      <c r="A70" s="15">
        <v>76</v>
      </c>
      <c r="B70" s="20"/>
      <c r="C70" s="15">
        <v>2020072001</v>
      </c>
      <c r="D70" s="17" t="s">
        <v>87</v>
      </c>
      <c r="E70" s="17">
        <f t="shared" si="7"/>
        <v>13.422</v>
      </c>
      <c r="F70" s="18">
        <v>53</v>
      </c>
      <c r="G70" s="18">
        <f t="shared" si="8"/>
        <v>26.5</v>
      </c>
      <c r="H70" s="19">
        <v>70.67</v>
      </c>
      <c r="I70" s="19">
        <f t="shared" si="6"/>
        <v>21.201</v>
      </c>
      <c r="J70" s="22" t="s">
        <v>49</v>
      </c>
      <c r="K70" s="19">
        <f t="shared" si="9"/>
        <v>61.623</v>
      </c>
      <c r="L70" s="25" t="s">
        <v>31</v>
      </c>
      <c r="M70" s="26"/>
      <c r="N70" s="24"/>
    </row>
    <row r="71" spans="1:14" ht="18" customHeight="1">
      <c r="A71" s="15">
        <v>77</v>
      </c>
      <c r="B71" s="20"/>
      <c r="C71" s="15">
        <v>2020071993</v>
      </c>
      <c r="D71" s="17" t="s">
        <v>88</v>
      </c>
      <c r="E71" s="17">
        <f t="shared" si="7"/>
        <v>10.312000000000001</v>
      </c>
      <c r="F71" s="18">
        <v>54.9166666666667</v>
      </c>
      <c r="G71" s="18">
        <f t="shared" si="8"/>
        <v>27.45833333333335</v>
      </c>
      <c r="H71" s="19">
        <v>71.67</v>
      </c>
      <c r="I71" s="19">
        <f t="shared" si="6"/>
        <v>21.501</v>
      </c>
      <c r="J71" s="22" t="s">
        <v>52</v>
      </c>
      <c r="K71" s="19">
        <f t="shared" si="9"/>
        <v>60.77133333333336</v>
      </c>
      <c r="L71" s="25" t="s">
        <v>31</v>
      </c>
      <c r="M71" s="26"/>
      <c r="N71" s="24"/>
    </row>
    <row r="72" spans="1:14" ht="18" customHeight="1">
      <c r="A72" s="15">
        <v>78</v>
      </c>
      <c r="B72" s="20"/>
      <c r="C72" s="15">
        <v>2020071992</v>
      </c>
      <c r="D72" s="17" t="s">
        <v>89</v>
      </c>
      <c r="E72" s="17">
        <f t="shared" si="7"/>
        <v>12.088000000000001</v>
      </c>
      <c r="F72" s="18">
        <v>53.8333333333333</v>
      </c>
      <c r="G72" s="18">
        <f t="shared" si="8"/>
        <v>26.91666666666665</v>
      </c>
      <c r="H72" s="19">
        <v>65.67</v>
      </c>
      <c r="I72" s="19">
        <f t="shared" si="6"/>
        <v>19.701</v>
      </c>
      <c r="J72" s="22"/>
      <c r="K72" s="19">
        <f t="shared" si="9"/>
        <v>58.70566666666665</v>
      </c>
      <c r="L72" s="25" t="s">
        <v>31</v>
      </c>
      <c r="M72" s="26"/>
      <c r="N72" s="24"/>
    </row>
    <row r="73" spans="1:14" ht="18" customHeight="1">
      <c r="A73" s="15">
        <v>79</v>
      </c>
      <c r="B73" s="21"/>
      <c r="C73" s="15">
        <v>2020071999</v>
      </c>
      <c r="D73" s="17" t="s">
        <v>90</v>
      </c>
      <c r="E73" s="17">
        <f t="shared" si="7"/>
        <v>8.534</v>
      </c>
      <c r="F73" s="18">
        <v>58.75</v>
      </c>
      <c r="G73" s="18">
        <f t="shared" si="8"/>
        <v>29.375</v>
      </c>
      <c r="H73" s="19" t="s">
        <v>47</v>
      </c>
      <c r="I73" s="19">
        <v>0</v>
      </c>
      <c r="J73" s="22" t="s">
        <v>59</v>
      </c>
      <c r="K73" s="19">
        <f t="shared" si="9"/>
        <v>39.909</v>
      </c>
      <c r="L73" s="25" t="s">
        <v>31</v>
      </c>
      <c r="M73" s="26"/>
      <c r="N73" s="24"/>
    </row>
    <row r="74" spans="1:14" ht="18" customHeight="1">
      <c r="A74" s="15">
        <v>86</v>
      </c>
      <c r="B74" s="16">
        <v>21</v>
      </c>
      <c r="C74" s="15">
        <v>2020072026</v>
      </c>
      <c r="D74" s="17" t="s">
        <v>91</v>
      </c>
      <c r="E74" s="17">
        <f>D74*50%</f>
        <v>33.54</v>
      </c>
      <c r="F74" s="18">
        <v>100</v>
      </c>
      <c r="G74" s="18">
        <f>F74*20%</f>
        <v>20</v>
      </c>
      <c r="H74" s="19">
        <v>79</v>
      </c>
      <c r="I74" s="19">
        <f>H74*30%</f>
        <v>23.7</v>
      </c>
      <c r="J74" s="22" t="s">
        <v>59</v>
      </c>
      <c r="K74" s="19">
        <f t="shared" si="9"/>
        <v>79.24</v>
      </c>
      <c r="L74" s="23" t="s">
        <v>15</v>
      </c>
      <c r="M74" s="26"/>
      <c r="N74" s="24"/>
    </row>
    <row r="75" spans="1:14" ht="18" customHeight="1">
      <c r="A75" s="15">
        <v>87</v>
      </c>
      <c r="B75" s="20"/>
      <c r="C75" s="15">
        <v>2020072008</v>
      </c>
      <c r="D75" s="17" t="s">
        <v>92</v>
      </c>
      <c r="E75" s="17">
        <f>D75*50%</f>
        <v>35.715</v>
      </c>
      <c r="F75" s="18">
        <v>100</v>
      </c>
      <c r="G75" s="18">
        <f>F75*20%</f>
        <v>20</v>
      </c>
      <c r="H75" s="19">
        <v>77.33</v>
      </c>
      <c r="I75" s="19">
        <f>H75*30%</f>
        <v>23.198999999999998</v>
      </c>
      <c r="J75" s="22"/>
      <c r="K75" s="19">
        <f t="shared" si="9"/>
        <v>78.914</v>
      </c>
      <c r="L75" s="23" t="s">
        <v>15</v>
      </c>
      <c r="M75" s="26"/>
      <c r="N75" s="24"/>
    </row>
    <row r="76" spans="1:14" ht="18" customHeight="1">
      <c r="A76" s="15">
        <v>88</v>
      </c>
      <c r="B76" s="20"/>
      <c r="C76" s="15">
        <v>2020072014</v>
      </c>
      <c r="D76" s="17" t="s">
        <v>93</v>
      </c>
      <c r="E76" s="17">
        <f aca="true" t="shared" si="10" ref="E76:E93">D76*50%</f>
        <v>36.185</v>
      </c>
      <c r="F76" s="18">
        <v>81</v>
      </c>
      <c r="G76" s="18">
        <f aca="true" t="shared" si="11" ref="G76:G93">F76*20%</f>
        <v>16.2</v>
      </c>
      <c r="H76" s="19">
        <v>77.77</v>
      </c>
      <c r="I76" s="19">
        <f aca="true" t="shared" si="12" ref="I76:I92">H76*30%</f>
        <v>23.331</v>
      </c>
      <c r="J76" s="22" t="s">
        <v>41</v>
      </c>
      <c r="K76" s="19">
        <f t="shared" si="9"/>
        <v>76.71600000000001</v>
      </c>
      <c r="L76" s="23" t="s">
        <v>15</v>
      </c>
      <c r="M76" s="26"/>
      <c r="N76" s="24"/>
    </row>
    <row r="77" spans="1:14" ht="18" customHeight="1">
      <c r="A77" s="15">
        <v>89</v>
      </c>
      <c r="B77" s="20"/>
      <c r="C77" s="15">
        <v>2020072046</v>
      </c>
      <c r="D77" s="17" t="s">
        <v>94</v>
      </c>
      <c r="E77" s="17">
        <f t="shared" si="10"/>
        <v>35.56</v>
      </c>
      <c r="F77" s="18">
        <v>80</v>
      </c>
      <c r="G77" s="18">
        <f t="shared" si="11"/>
        <v>16</v>
      </c>
      <c r="H77" s="19">
        <v>79.33</v>
      </c>
      <c r="I77" s="19">
        <f t="shared" si="12"/>
        <v>23.799</v>
      </c>
      <c r="J77" s="22"/>
      <c r="K77" s="19">
        <f t="shared" si="9"/>
        <v>75.35900000000001</v>
      </c>
      <c r="L77" s="23" t="s">
        <v>15</v>
      </c>
      <c r="M77" s="26"/>
      <c r="N77" s="24"/>
    </row>
    <row r="78" spans="1:14" ht="18" customHeight="1">
      <c r="A78" s="15">
        <v>90</v>
      </c>
      <c r="B78" s="20"/>
      <c r="C78" s="15">
        <v>2020072013</v>
      </c>
      <c r="D78" s="17" t="s">
        <v>95</v>
      </c>
      <c r="E78" s="17">
        <f t="shared" si="10"/>
        <v>29.385</v>
      </c>
      <c r="F78" s="18">
        <v>100</v>
      </c>
      <c r="G78" s="18">
        <f t="shared" si="11"/>
        <v>20</v>
      </c>
      <c r="H78" s="19">
        <v>78.33</v>
      </c>
      <c r="I78" s="19">
        <f t="shared" si="12"/>
        <v>23.499</v>
      </c>
      <c r="J78" s="22" t="s">
        <v>59</v>
      </c>
      <c r="K78" s="19">
        <f t="shared" si="9"/>
        <v>74.884</v>
      </c>
      <c r="L78" s="23" t="s">
        <v>15</v>
      </c>
      <c r="M78" s="26"/>
      <c r="N78" s="24"/>
    </row>
    <row r="79" spans="1:14" ht="18" customHeight="1">
      <c r="A79" s="15">
        <v>91</v>
      </c>
      <c r="B79" s="20"/>
      <c r="C79" s="15">
        <v>2020072055</v>
      </c>
      <c r="D79" s="17" t="s">
        <v>96</v>
      </c>
      <c r="E79" s="17">
        <f t="shared" si="10"/>
        <v>32.28</v>
      </c>
      <c r="F79" s="18">
        <v>86</v>
      </c>
      <c r="G79" s="18">
        <f t="shared" si="11"/>
        <v>17.2</v>
      </c>
      <c r="H79" s="19">
        <v>78</v>
      </c>
      <c r="I79" s="19">
        <f t="shared" si="12"/>
        <v>23.4</v>
      </c>
      <c r="J79" s="22" t="s">
        <v>52</v>
      </c>
      <c r="K79" s="19">
        <f t="shared" si="9"/>
        <v>74.38</v>
      </c>
      <c r="L79" s="23" t="s">
        <v>15</v>
      </c>
      <c r="M79" s="26"/>
      <c r="N79" s="24"/>
    </row>
    <row r="80" spans="1:14" ht="18" customHeight="1">
      <c r="A80" s="15">
        <v>92</v>
      </c>
      <c r="B80" s="20"/>
      <c r="C80" s="15">
        <v>2020072045</v>
      </c>
      <c r="D80" s="17" t="s">
        <v>97</v>
      </c>
      <c r="E80" s="17">
        <f t="shared" si="10"/>
        <v>31.89</v>
      </c>
      <c r="F80" s="18">
        <v>81</v>
      </c>
      <c r="G80" s="18">
        <f t="shared" si="11"/>
        <v>16.2</v>
      </c>
      <c r="H80" s="19">
        <v>77.67</v>
      </c>
      <c r="I80" s="19">
        <f t="shared" si="12"/>
        <v>23.301</v>
      </c>
      <c r="J80" s="22" t="s">
        <v>59</v>
      </c>
      <c r="K80" s="19">
        <f t="shared" si="9"/>
        <v>73.391</v>
      </c>
      <c r="L80" s="23" t="s">
        <v>15</v>
      </c>
      <c r="M80" s="26"/>
      <c r="N80" s="24"/>
    </row>
    <row r="81" spans="1:14" ht="18" customHeight="1">
      <c r="A81" s="15">
        <v>93</v>
      </c>
      <c r="B81" s="20"/>
      <c r="C81" s="15">
        <v>2020072022</v>
      </c>
      <c r="D81" s="17" t="s">
        <v>98</v>
      </c>
      <c r="E81" s="17">
        <f t="shared" si="10"/>
        <v>33.78</v>
      </c>
      <c r="F81" s="18">
        <v>72</v>
      </c>
      <c r="G81" s="18">
        <f t="shared" si="11"/>
        <v>14.4</v>
      </c>
      <c r="H81" s="19">
        <v>81.17</v>
      </c>
      <c r="I81" s="19">
        <f t="shared" si="12"/>
        <v>24.351</v>
      </c>
      <c r="J81" s="22"/>
      <c r="K81" s="19">
        <f t="shared" si="9"/>
        <v>72.531</v>
      </c>
      <c r="L81" s="23" t="s">
        <v>15</v>
      </c>
      <c r="M81" s="26"/>
      <c r="N81" s="24"/>
    </row>
    <row r="82" spans="1:14" ht="18" customHeight="1">
      <c r="A82" s="15">
        <v>94</v>
      </c>
      <c r="B82" s="20"/>
      <c r="C82" s="15">
        <v>2020072052</v>
      </c>
      <c r="D82" s="17" t="s">
        <v>99</v>
      </c>
      <c r="E82" s="17">
        <f t="shared" si="10"/>
        <v>33.265</v>
      </c>
      <c r="F82" s="18">
        <v>81</v>
      </c>
      <c r="G82" s="18">
        <f t="shared" si="11"/>
        <v>16.2</v>
      </c>
      <c r="H82" s="19">
        <v>69.67</v>
      </c>
      <c r="I82" s="19">
        <f t="shared" si="12"/>
        <v>20.901</v>
      </c>
      <c r="J82" s="22" t="s">
        <v>49</v>
      </c>
      <c r="K82" s="19">
        <f t="shared" si="9"/>
        <v>70.866</v>
      </c>
      <c r="L82" s="23" t="s">
        <v>15</v>
      </c>
      <c r="M82" s="26"/>
      <c r="N82" s="24"/>
    </row>
    <row r="83" spans="1:14" ht="18" customHeight="1">
      <c r="A83" s="15">
        <v>95</v>
      </c>
      <c r="B83" s="20"/>
      <c r="C83" s="15">
        <v>2020072044</v>
      </c>
      <c r="D83" s="17" t="s">
        <v>100</v>
      </c>
      <c r="E83" s="17">
        <f t="shared" si="10"/>
        <v>29.47</v>
      </c>
      <c r="F83" s="18">
        <v>74</v>
      </c>
      <c r="G83" s="18">
        <f t="shared" si="11"/>
        <v>14.8</v>
      </c>
      <c r="H83" s="19">
        <v>80.67</v>
      </c>
      <c r="I83" s="19">
        <f t="shared" si="12"/>
        <v>24.201</v>
      </c>
      <c r="J83" s="22" t="s">
        <v>59</v>
      </c>
      <c r="K83" s="19">
        <f t="shared" si="9"/>
        <v>70.471</v>
      </c>
      <c r="L83" s="23" t="s">
        <v>15</v>
      </c>
      <c r="M83" s="26"/>
      <c r="N83" s="24"/>
    </row>
    <row r="84" spans="1:14" ht="18" customHeight="1">
      <c r="A84" s="15">
        <v>96</v>
      </c>
      <c r="B84" s="20"/>
      <c r="C84" s="15">
        <v>2020072020</v>
      </c>
      <c r="D84" s="17" t="s">
        <v>101</v>
      </c>
      <c r="E84" s="17">
        <f t="shared" si="10"/>
        <v>31.545</v>
      </c>
      <c r="F84" s="18">
        <v>81</v>
      </c>
      <c r="G84" s="18">
        <f t="shared" si="11"/>
        <v>16.2</v>
      </c>
      <c r="H84" s="19">
        <v>68.83</v>
      </c>
      <c r="I84" s="19">
        <f t="shared" si="12"/>
        <v>20.648999999999997</v>
      </c>
      <c r="J84" s="22" t="s">
        <v>52</v>
      </c>
      <c r="K84" s="19">
        <f t="shared" si="9"/>
        <v>69.894</v>
      </c>
      <c r="L84" s="25" t="s">
        <v>31</v>
      </c>
      <c r="M84" s="26"/>
      <c r="N84" s="24"/>
    </row>
    <row r="85" spans="1:14" ht="18" customHeight="1">
      <c r="A85" s="15">
        <v>97</v>
      </c>
      <c r="B85" s="20"/>
      <c r="C85" s="15">
        <v>2020072023</v>
      </c>
      <c r="D85" s="17" t="s">
        <v>102</v>
      </c>
      <c r="E85" s="17">
        <f t="shared" si="10"/>
        <v>26.51</v>
      </c>
      <c r="F85" s="18">
        <v>100</v>
      </c>
      <c r="G85" s="18">
        <f t="shared" si="11"/>
        <v>20</v>
      </c>
      <c r="H85" s="19">
        <v>70.17</v>
      </c>
      <c r="I85" s="19">
        <f t="shared" si="12"/>
        <v>21.051</v>
      </c>
      <c r="J85" s="22" t="s">
        <v>59</v>
      </c>
      <c r="K85" s="19">
        <f t="shared" si="9"/>
        <v>69.561</v>
      </c>
      <c r="L85" s="25" t="s">
        <v>31</v>
      </c>
      <c r="M85" s="26"/>
      <c r="N85" s="24"/>
    </row>
    <row r="86" spans="1:14" ht="18" customHeight="1">
      <c r="A86" s="15">
        <v>98</v>
      </c>
      <c r="B86" s="20"/>
      <c r="C86" s="15">
        <v>2020072036</v>
      </c>
      <c r="D86" s="17" t="s">
        <v>103</v>
      </c>
      <c r="E86" s="17">
        <f t="shared" si="10"/>
        <v>26.585</v>
      </c>
      <c r="F86" s="18">
        <v>100</v>
      </c>
      <c r="G86" s="18">
        <f t="shared" si="11"/>
        <v>20</v>
      </c>
      <c r="H86" s="19">
        <v>71.5</v>
      </c>
      <c r="I86" s="19">
        <f t="shared" si="12"/>
        <v>21.45</v>
      </c>
      <c r="J86" s="22" t="s">
        <v>52</v>
      </c>
      <c r="K86" s="19">
        <f t="shared" si="9"/>
        <v>69.535</v>
      </c>
      <c r="L86" s="25" t="s">
        <v>31</v>
      </c>
      <c r="M86" s="26"/>
      <c r="N86" s="24"/>
    </row>
    <row r="87" spans="1:14" ht="18" customHeight="1">
      <c r="A87" s="15">
        <v>99</v>
      </c>
      <c r="B87" s="20"/>
      <c r="C87" s="15">
        <v>2020072050</v>
      </c>
      <c r="D87" s="17" t="s">
        <v>104</v>
      </c>
      <c r="E87" s="17">
        <f t="shared" si="10"/>
        <v>25.87</v>
      </c>
      <c r="F87" s="18">
        <v>90</v>
      </c>
      <c r="G87" s="18">
        <f t="shared" si="11"/>
        <v>18</v>
      </c>
      <c r="H87" s="19">
        <v>76.67</v>
      </c>
      <c r="I87" s="19">
        <f t="shared" si="12"/>
        <v>23.001</v>
      </c>
      <c r="J87" s="22" t="s">
        <v>105</v>
      </c>
      <c r="K87" s="19">
        <f t="shared" si="9"/>
        <v>69.37100000000001</v>
      </c>
      <c r="L87" s="25" t="s">
        <v>31</v>
      </c>
      <c r="M87" s="26"/>
      <c r="N87" s="24"/>
    </row>
    <row r="88" spans="1:14" ht="18" customHeight="1">
      <c r="A88" s="15">
        <v>100</v>
      </c>
      <c r="B88" s="20"/>
      <c r="C88" s="15">
        <v>2020072024</v>
      </c>
      <c r="D88" s="17" t="s">
        <v>106</v>
      </c>
      <c r="E88" s="17">
        <f t="shared" si="10"/>
        <v>26.65</v>
      </c>
      <c r="F88" s="18">
        <v>89</v>
      </c>
      <c r="G88" s="18">
        <f t="shared" si="11"/>
        <v>17.8</v>
      </c>
      <c r="H88" s="19">
        <v>76.17</v>
      </c>
      <c r="I88" s="19">
        <f t="shared" si="12"/>
        <v>22.851</v>
      </c>
      <c r="J88" s="22">
        <v>2</v>
      </c>
      <c r="K88" s="19">
        <f t="shared" si="9"/>
        <v>69.301</v>
      </c>
      <c r="L88" s="25" t="s">
        <v>31</v>
      </c>
      <c r="M88" s="26"/>
      <c r="N88" s="24"/>
    </row>
    <row r="89" spans="1:14" ht="18" customHeight="1">
      <c r="A89" s="15">
        <v>101</v>
      </c>
      <c r="B89" s="20"/>
      <c r="C89" s="15">
        <v>2020072030</v>
      </c>
      <c r="D89" s="17" t="s">
        <v>107</v>
      </c>
      <c r="E89" s="17">
        <f t="shared" si="10"/>
        <v>29.67</v>
      </c>
      <c r="F89" s="18">
        <v>88</v>
      </c>
      <c r="G89" s="18">
        <f t="shared" si="11"/>
        <v>17.6</v>
      </c>
      <c r="H89" s="19">
        <v>70</v>
      </c>
      <c r="I89" s="19">
        <f t="shared" si="12"/>
        <v>21</v>
      </c>
      <c r="J89" s="22"/>
      <c r="K89" s="19">
        <f t="shared" si="9"/>
        <v>68.27000000000001</v>
      </c>
      <c r="L89" s="25" t="s">
        <v>31</v>
      </c>
      <c r="M89" s="26"/>
      <c r="N89" s="24"/>
    </row>
    <row r="90" spans="1:14" ht="18" customHeight="1">
      <c r="A90" s="15">
        <v>102</v>
      </c>
      <c r="B90" s="20"/>
      <c r="C90" s="15">
        <v>2020072016</v>
      </c>
      <c r="D90" s="17" t="s">
        <v>108</v>
      </c>
      <c r="E90" s="17">
        <f t="shared" si="10"/>
        <v>27.805</v>
      </c>
      <c r="F90" s="18">
        <v>80</v>
      </c>
      <c r="G90" s="18">
        <f t="shared" si="11"/>
        <v>16</v>
      </c>
      <c r="H90" s="19">
        <v>74</v>
      </c>
      <c r="I90" s="19">
        <f t="shared" si="12"/>
        <v>22.2</v>
      </c>
      <c r="J90" s="22" t="s">
        <v>59</v>
      </c>
      <c r="K90" s="19">
        <f t="shared" si="9"/>
        <v>68.005</v>
      </c>
      <c r="L90" s="25" t="s">
        <v>31</v>
      </c>
      <c r="M90" s="26"/>
      <c r="N90" s="24"/>
    </row>
    <row r="91" spans="1:14" ht="18" customHeight="1">
      <c r="A91" s="15">
        <v>103</v>
      </c>
      <c r="B91" s="20"/>
      <c r="C91" s="15">
        <v>2020072012</v>
      </c>
      <c r="D91" s="17" t="s">
        <v>109</v>
      </c>
      <c r="E91" s="17">
        <f t="shared" si="10"/>
        <v>31.385</v>
      </c>
      <c r="F91" s="18">
        <v>64</v>
      </c>
      <c r="G91" s="18">
        <f t="shared" si="11"/>
        <v>12.8</v>
      </c>
      <c r="H91" s="19">
        <v>70</v>
      </c>
      <c r="I91" s="19">
        <f t="shared" si="12"/>
        <v>21</v>
      </c>
      <c r="J91" s="22" t="s">
        <v>52</v>
      </c>
      <c r="K91" s="19">
        <f t="shared" si="9"/>
        <v>66.685</v>
      </c>
      <c r="L91" s="25" t="s">
        <v>31</v>
      </c>
      <c r="M91" s="26"/>
      <c r="N91" s="24"/>
    </row>
    <row r="92" spans="1:14" ht="18" customHeight="1">
      <c r="A92" s="15">
        <v>104</v>
      </c>
      <c r="B92" s="20"/>
      <c r="C92" s="15">
        <v>2020072021</v>
      </c>
      <c r="D92" s="17" t="s">
        <v>110</v>
      </c>
      <c r="E92" s="17">
        <f t="shared" si="10"/>
        <v>28.03</v>
      </c>
      <c r="F92" s="18">
        <v>71</v>
      </c>
      <c r="G92" s="18">
        <f t="shared" si="11"/>
        <v>14.200000000000001</v>
      </c>
      <c r="H92" s="19">
        <v>74.5</v>
      </c>
      <c r="I92" s="19">
        <f t="shared" si="12"/>
        <v>22.349999999999998</v>
      </c>
      <c r="J92" s="22" t="s">
        <v>59</v>
      </c>
      <c r="K92" s="19">
        <f t="shared" si="9"/>
        <v>66.58</v>
      </c>
      <c r="L92" s="25" t="s">
        <v>31</v>
      </c>
      <c r="M92" s="26"/>
      <c r="N92" s="24"/>
    </row>
    <row r="93" spans="1:14" ht="18" customHeight="1">
      <c r="A93" s="15">
        <v>105</v>
      </c>
      <c r="B93" s="21"/>
      <c r="C93" s="15">
        <v>2020072039</v>
      </c>
      <c r="D93" s="17" t="s">
        <v>111</v>
      </c>
      <c r="E93" s="17">
        <f t="shared" si="10"/>
        <v>28.02</v>
      </c>
      <c r="F93" s="18">
        <v>84</v>
      </c>
      <c r="G93" s="18">
        <f t="shared" si="11"/>
        <v>16.8</v>
      </c>
      <c r="H93" s="19" t="s">
        <v>47</v>
      </c>
      <c r="I93" s="19">
        <v>0</v>
      </c>
      <c r="J93" s="22" t="s">
        <v>41</v>
      </c>
      <c r="K93" s="19">
        <f t="shared" si="9"/>
        <v>45.82</v>
      </c>
      <c r="L93" s="25" t="s">
        <v>31</v>
      </c>
      <c r="M93" s="26"/>
      <c r="N93" s="24"/>
    </row>
    <row r="94" spans="1:14" ht="18" customHeight="1">
      <c r="A94" s="15">
        <v>115</v>
      </c>
      <c r="B94" s="16">
        <v>23</v>
      </c>
      <c r="C94" s="15">
        <v>2020072086</v>
      </c>
      <c r="D94" s="17" t="s">
        <v>112</v>
      </c>
      <c r="E94" s="17">
        <f aca="true" t="shared" si="13" ref="E94:E113">D94*20%</f>
        <v>14.762</v>
      </c>
      <c r="F94" s="18">
        <v>97.0833333333333</v>
      </c>
      <c r="G94" s="18">
        <f aca="true" t="shared" si="14" ref="G94:G113">F94*50%</f>
        <v>48.54166666666665</v>
      </c>
      <c r="H94" s="19">
        <v>84.17</v>
      </c>
      <c r="I94" s="19">
        <f aca="true" t="shared" si="15" ref="I94:I113">H94*30%</f>
        <v>25.251</v>
      </c>
      <c r="J94" s="22"/>
      <c r="K94" s="19">
        <f t="shared" si="9"/>
        <v>88.55466666666665</v>
      </c>
      <c r="L94" s="23" t="s">
        <v>15</v>
      </c>
      <c r="M94" s="26"/>
      <c r="N94" s="24"/>
    </row>
    <row r="95" spans="1:14" ht="18" customHeight="1">
      <c r="A95" s="15">
        <v>116</v>
      </c>
      <c r="B95" s="20"/>
      <c r="C95" s="15">
        <v>2020072121</v>
      </c>
      <c r="D95" s="17" t="s">
        <v>113</v>
      </c>
      <c r="E95" s="17">
        <f t="shared" si="13"/>
        <v>13.774000000000001</v>
      </c>
      <c r="F95" s="18">
        <v>95.8333333333333</v>
      </c>
      <c r="G95" s="18">
        <f t="shared" si="14"/>
        <v>47.91666666666665</v>
      </c>
      <c r="H95" s="19">
        <v>82.33</v>
      </c>
      <c r="I95" s="19">
        <f t="shared" si="15"/>
        <v>24.698999999999998</v>
      </c>
      <c r="J95" s="22"/>
      <c r="K95" s="19">
        <f t="shared" si="9"/>
        <v>86.38966666666664</v>
      </c>
      <c r="L95" s="23" t="s">
        <v>15</v>
      </c>
      <c r="M95" s="26"/>
      <c r="N95" s="24"/>
    </row>
    <row r="96" spans="1:14" ht="18" customHeight="1">
      <c r="A96" s="15">
        <v>117</v>
      </c>
      <c r="B96" s="20"/>
      <c r="C96" s="15">
        <v>2020072203</v>
      </c>
      <c r="D96" s="17" t="s">
        <v>114</v>
      </c>
      <c r="E96" s="17">
        <f t="shared" si="13"/>
        <v>12.26</v>
      </c>
      <c r="F96" s="18">
        <v>96.6666666666667</v>
      </c>
      <c r="G96" s="18">
        <f t="shared" si="14"/>
        <v>48.33333333333335</v>
      </c>
      <c r="H96" s="19">
        <v>81.33</v>
      </c>
      <c r="I96" s="19">
        <f t="shared" si="15"/>
        <v>24.398999999999997</v>
      </c>
      <c r="J96" s="22"/>
      <c r="K96" s="19">
        <f t="shared" si="9"/>
        <v>84.99233333333335</v>
      </c>
      <c r="L96" s="23" t="s">
        <v>15</v>
      </c>
      <c r="M96" s="26"/>
      <c r="N96" s="24"/>
    </row>
    <row r="97" spans="1:14" ht="18" customHeight="1">
      <c r="A97" s="15">
        <v>118</v>
      </c>
      <c r="B97" s="20"/>
      <c r="C97" s="15">
        <v>2020072098</v>
      </c>
      <c r="D97" s="17" t="s">
        <v>115</v>
      </c>
      <c r="E97" s="17">
        <f t="shared" si="13"/>
        <v>13.986000000000002</v>
      </c>
      <c r="F97" s="18">
        <v>87.6666666666667</v>
      </c>
      <c r="G97" s="18">
        <f t="shared" si="14"/>
        <v>43.83333333333335</v>
      </c>
      <c r="H97" s="19">
        <v>78.33</v>
      </c>
      <c r="I97" s="19">
        <f t="shared" si="15"/>
        <v>23.499</v>
      </c>
      <c r="J97" s="22" t="s">
        <v>52</v>
      </c>
      <c r="K97" s="19">
        <f t="shared" si="9"/>
        <v>82.81833333333336</v>
      </c>
      <c r="L97" s="23" t="s">
        <v>15</v>
      </c>
      <c r="M97" s="26"/>
      <c r="N97" s="24"/>
    </row>
    <row r="98" spans="1:14" ht="18" customHeight="1">
      <c r="A98" s="15">
        <v>119</v>
      </c>
      <c r="B98" s="20"/>
      <c r="C98" s="15">
        <v>2020072111</v>
      </c>
      <c r="D98" s="17" t="s">
        <v>116</v>
      </c>
      <c r="E98" s="17">
        <f t="shared" si="13"/>
        <v>9.478</v>
      </c>
      <c r="F98" s="18">
        <v>99</v>
      </c>
      <c r="G98" s="18">
        <f t="shared" si="14"/>
        <v>49.5</v>
      </c>
      <c r="H98" s="19">
        <v>76.33</v>
      </c>
      <c r="I98" s="19">
        <f t="shared" si="15"/>
        <v>22.898999999999997</v>
      </c>
      <c r="J98" s="22"/>
      <c r="K98" s="19">
        <f t="shared" si="9"/>
        <v>81.877</v>
      </c>
      <c r="L98" s="23" t="s">
        <v>15</v>
      </c>
      <c r="M98" s="26"/>
      <c r="N98" s="24"/>
    </row>
    <row r="99" spans="1:14" ht="18" customHeight="1">
      <c r="A99" s="15">
        <v>120</v>
      </c>
      <c r="B99" s="20"/>
      <c r="C99" s="15">
        <v>2020072296</v>
      </c>
      <c r="D99" s="17" t="s">
        <v>117</v>
      </c>
      <c r="E99" s="17">
        <f t="shared" si="13"/>
        <v>12.39</v>
      </c>
      <c r="F99" s="18">
        <v>90.4333333333333</v>
      </c>
      <c r="G99" s="18">
        <f t="shared" si="14"/>
        <v>45.21666666666665</v>
      </c>
      <c r="H99" s="19">
        <v>79</v>
      </c>
      <c r="I99" s="19">
        <f t="shared" si="15"/>
        <v>23.7</v>
      </c>
      <c r="J99" s="22" t="s">
        <v>49</v>
      </c>
      <c r="K99" s="19">
        <f t="shared" si="9"/>
        <v>81.80666666666664</v>
      </c>
      <c r="L99" s="23" t="s">
        <v>15</v>
      </c>
      <c r="M99" s="26"/>
      <c r="N99" s="24"/>
    </row>
    <row r="100" spans="1:14" ht="18" customHeight="1">
      <c r="A100" s="15">
        <v>121</v>
      </c>
      <c r="B100" s="20"/>
      <c r="C100" s="15">
        <v>2020072279</v>
      </c>
      <c r="D100" s="17" t="s">
        <v>118</v>
      </c>
      <c r="E100" s="17">
        <f t="shared" si="13"/>
        <v>13.482</v>
      </c>
      <c r="F100" s="18">
        <v>81.5</v>
      </c>
      <c r="G100" s="18">
        <f t="shared" si="14"/>
        <v>40.75</v>
      </c>
      <c r="H100" s="19">
        <v>84</v>
      </c>
      <c r="I100" s="19">
        <f t="shared" si="15"/>
        <v>25.2</v>
      </c>
      <c r="J100" s="22" t="s">
        <v>59</v>
      </c>
      <c r="K100" s="19">
        <f t="shared" si="9"/>
        <v>81.432</v>
      </c>
      <c r="L100" s="23" t="s">
        <v>15</v>
      </c>
      <c r="M100" s="26"/>
      <c r="N100" s="24"/>
    </row>
    <row r="101" spans="1:14" ht="18" customHeight="1">
      <c r="A101" s="15">
        <v>122</v>
      </c>
      <c r="B101" s="20"/>
      <c r="C101" s="15">
        <v>2020072304</v>
      </c>
      <c r="D101" s="17" t="s">
        <v>119</v>
      </c>
      <c r="E101" s="17">
        <f t="shared" si="13"/>
        <v>12.81</v>
      </c>
      <c r="F101" s="18">
        <v>90</v>
      </c>
      <c r="G101" s="18">
        <f t="shared" si="14"/>
        <v>45</v>
      </c>
      <c r="H101" s="19">
        <v>77.83</v>
      </c>
      <c r="I101" s="19">
        <f t="shared" si="15"/>
        <v>23.349</v>
      </c>
      <c r="J101" s="22"/>
      <c r="K101" s="19">
        <f t="shared" si="9"/>
        <v>81.159</v>
      </c>
      <c r="L101" s="23" t="s">
        <v>15</v>
      </c>
      <c r="M101" s="26"/>
      <c r="N101" s="24"/>
    </row>
    <row r="102" spans="1:14" ht="18" customHeight="1">
      <c r="A102" s="15">
        <v>123</v>
      </c>
      <c r="B102" s="20"/>
      <c r="C102" s="15">
        <v>2020072291</v>
      </c>
      <c r="D102" s="17" t="s">
        <v>120</v>
      </c>
      <c r="E102" s="17">
        <f t="shared" si="13"/>
        <v>13.152000000000001</v>
      </c>
      <c r="F102" s="18">
        <v>84.6666666666667</v>
      </c>
      <c r="G102" s="18">
        <f t="shared" si="14"/>
        <v>42.33333333333335</v>
      </c>
      <c r="H102" s="19">
        <v>82.33</v>
      </c>
      <c r="I102" s="19">
        <f t="shared" si="15"/>
        <v>24.698999999999998</v>
      </c>
      <c r="J102" s="22"/>
      <c r="K102" s="19">
        <f t="shared" si="9"/>
        <v>80.18433333333334</v>
      </c>
      <c r="L102" s="23" t="s">
        <v>15</v>
      </c>
      <c r="M102" s="26"/>
      <c r="N102" s="24"/>
    </row>
    <row r="103" spans="1:14" ht="18" customHeight="1">
      <c r="A103" s="15">
        <v>124</v>
      </c>
      <c r="B103" s="20"/>
      <c r="C103" s="15">
        <v>2020072188</v>
      </c>
      <c r="D103" s="17" t="s">
        <v>121</v>
      </c>
      <c r="E103" s="17">
        <f t="shared" si="13"/>
        <v>12.312000000000001</v>
      </c>
      <c r="F103" s="18">
        <v>84.1666666666667</v>
      </c>
      <c r="G103" s="18">
        <f t="shared" si="14"/>
        <v>42.08333333333335</v>
      </c>
      <c r="H103" s="19">
        <v>78.67</v>
      </c>
      <c r="I103" s="19">
        <f t="shared" si="15"/>
        <v>23.601</v>
      </c>
      <c r="J103" s="22" t="s">
        <v>59</v>
      </c>
      <c r="K103" s="19">
        <f t="shared" si="9"/>
        <v>79.99633333333335</v>
      </c>
      <c r="L103" s="23" t="s">
        <v>15</v>
      </c>
      <c r="M103" s="26"/>
      <c r="N103" s="24"/>
    </row>
    <row r="104" spans="1:14" ht="18" customHeight="1">
      <c r="A104" s="15">
        <v>125</v>
      </c>
      <c r="B104" s="20"/>
      <c r="C104" s="15">
        <v>2020072418</v>
      </c>
      <c r="D104" s="17" t="s">
        <v>55</v>
      </c>
      <c r="E104" s="17">
        <f t="shared" si="13"/>
        <v>11.418000000000001</v>
      </c>
      <c r="F104" s="18">
        <v>88.7666666666667</v>
      </c>
      <c r="G104" s="18">
        <f t="shared" si="14"/>
        <v>44.38333333333335</v>
      </c>
      <c r="H104" s="19">
        <v>79.67</v>
      </c>
      <c r="I104" s="19">
        <f t="shared" si="15"/>
        <v>23.901</v>
      </c>
      <c r="J104" s="22"/>
      <c r="K104" s="19">
        <f t="shared" si="9"/>
        <v>79.70233333333334</v>
      </c>
      <c r="L104" s="25" t="s">
        <v>31</v>
      </c>
      <c r="M104" s="26"/>
      <c r="N104" s="24"/>
    </row>
    <row r="105" spans="1:14" ht="18" customHeight="1">
      <c r="A105" s="15">
        <v>126</v>
      </c>
      <c r="B105" s="20"/>
      <c r="C105" s="15">
        <v>2020072392</v>
      </c>
      <c r="D105" s="17" t="s">
        <v>122</v>
      </c>
      <c r="E105" s="17">
        <f t="shared" si="13"/>
        <v>12.290000000000001</v>
      </c>
      <c r="F105" s="18">
        <v>85.4166666666667</v>
      </c>
      <c r="G105" s="18">
        <f t="shared" si="14"/>
        <v>42.70833333333335</v>
      </c>
      <c r="H105" s="19">
        <v>80.33</v>
      </c>
      <c r="I105" s="19">
        <f t="shared" si="15"/>
        <v>24.099</v>
      </c>
      <c r="J105" s="22"/>
      <c r="K105" s="19">
        <f t="shared" si="9"/>
        <v>79.09733333333335</v>
      </c>
      <c r="L105" s="25" t="s">
        <v>31</v>
      </c>
      <c r="M105" s="26"/>
      <c r="N105" s="24"/>
    </row>
    <row r="106" spans="1:14" ht="18" customHeight="1">
      <c r="A106" s="15">
        <v>127</v>
      </c>
      <c r="B106" s="20"/>
      <c r="C106" s="15">
        <v>2020072295</v>
      </c>
      <c r="D106" s="17" t="s">
        <v>123</v>
      </c>
      <c r="E106" s="17">
        <f t="shared" si="13"/>
        <v>14.57</v>
      </c>
      <c r="F106" s="18">
        <v>80.8666666666667</v>
      </c>
      <c r="G106" s="18">
        <f t="shared" si="14"/>
        <v>40.43333333333335</v>
      </c>
      <c r="H106" s="19">
        <v>79.83</v>
      </c>
      <c r="I106" s="19">
        <f t="shared" si="15"/>
        <v>23.948999999999998</v>
      </c>
      <c r="J106" s="22"/>
      <c r="K106" s="19">
        <f t="shared" si="9"/>
        <v>78.95233333333334</v>
      </c>
      <c r="L106" s="25" t="s">
        <v>31</v>
      </c>
      <c r="M106" s="26"/>
      <c r="N106" s="24"/>
    </row>
    <row r="107" spans="1:14" ht="18" customHeight="1">
      <c r="A107" s="15">
        <v>128</v>
      </c>
      <c r="B107" s="20"/>
      <c r="C107" s="15">
        <v>2020072133</v>
      </c>
      <c r="D107" s="17" t="s">
        <v>124</v>
      </c>
      <c r="E107" s="17">
        <f t="shared" si="13"/>
        <v>6.0680000000000005</v>
      </c>
      <c r="F107" s="18">
        <v>93.75</v>
      </c>
      <c r="G107" s="18">
        <f t="shared" si="14"/>
        <v>46.875</v>
      </c>
      <c r="H107" s="19">
        <v>77.33</v>
      </c>
      <c r="I107" s="19">
        <f t="shared" si="15"/>
        <v>23.198999999999998</v>
      </c>
      <c r="J107" s="22" t="s">
        <v>59</v>
      </c>
      <c r="K107" s="19">
        <f t="shared" si="9"/>
        <v>78.142</v>
      </c>
      <c r="L107" s="25" t="s">
        <v>31</v>
      </c>
      <c r="M107" s="26"/>
      <c r="N107" s="24"/>
    </row>
    <row r="108" spans="1:14" ht="18" customHeight="1">
      <c r="A108" s="15">
        <v>129</v>
      </c>
      <c r="B108" s="20"/>
      <c r="C108" s="15">
        <v>2020072101</v>
      </c>
      <c r="D108" s="17" t="s">
        <v>125</v>
      </c>
      <c r="E108" s="17">
        <f t="shared" si="13"/>
        <v>11.196</v>
      </c>
      <c r="F108" s="18">
        <v>86.6666666666667</v>
      </c>
      <c r="G108" s="18">
        <f t="shared" si="14"/>
        <v>43.33333333333335</v>
      </c>
      <c r="H108" s="19">
        <v>78.67</v>
      </c>
      <c r="I108" s="19">
        <f t="shared" si="15"/>
        <v>23.601</v>
      </c>
      <c r="J108" s="22"/>
      <c r="K108" s="19">
        <f t="shared" si="9"/>
        <v>78.13033333333334</v>
      </c>
      <c r="L108" s="25" t="s">
        <v>31</v>
      </c>
      <c r="M108" s="26"/>
      <c r="N108" s="24"/>
    </row>
    <row r="109" spans="1:14" ht="18" customHeight="1">
      <c r="A109" s="15">
        <v>130</v>
      </c>
      <c r="B109" s="20"/>
      <c r="C109" s="15">
        <v>2020072146</v>
      </c>
      <c r="D109" s="17" t="s">
        <v>126</v>
      </c>
      <c r="E109" s="17">
        <f t="shared" si="13"/>
        <v>13.956000000000001</v>
      </c>
      <c r="F109" s="18">
        <v>82.5</v>
      </c>
      <c r="G109" s="18">
        <f t="shared" si="14"/>
        <v>41.25</v>
      </c>
      <c r="H109" s="19">
        <v>74.33</v>
      </c>
      <c r="I109" s="19">
        <f t="shared" si="15"/>
        <v>22.299</v>
      </c>
      <c r="J109" s="22"/>
      <c r="K109" s="19">
        <f t="shared" si="9"/>
        <v>77.505</v>
      </c>
      <c r="L109" s="25" t="s">
        <v>31</v>
      </c>
      <c r="M109" s="26"/>
      <c r="N109" s="24"/>
    </row>
    <row r="110" spans="1:14" ht="18" customHeight="1">
      <c r="A110" s="15">
        <v>131</v>
      </c>
      <c r="B110" s="20"/>
      <c r="C110" s="15">
        <v>2020072270</v>
      </c>
      <c r="D110" s="17" t="s">
        <v>127</v>
      </c>
      <c r="E110" s="17">
        <f t="shared" si="13"/>
        <v>13.954</v>
      </c>
      <c r="F110" s="18">
        <v>78.75</v>
      </c>
      <c r="G110" s="18">
        <f t="shared" si="14"/>
        <v>39.375</v>
      </c>
      <c r="H110" s="19">
        <v>80.17</v>
      </c>
      <c r="I110" s="19">
        <f t="shared" si="15"/>
        <v>24.051</v>
      </c>
      <c r="J110" s="22"/>
      <c r="K110" s="19">
        <f t="shared" si="9"/>
        <v>77.38</v>
      </c>
      <c r="L110" s="25" t="s">
        <v>31</v>
      </c>
      <c r="M110" s="26"/>
      <c r="N110" s="24"/>
    </row>
    <row r="111" spans="1:14" ht="18" customHeight="1">
      <c r="A111" s="15">
        <v>132</v>
      </c>
      <c r="B111" s="20"/>
      <c r="C111" s="15">
        <v>2020072334</v>
      </c>
      <c r="D111" s="17" t="s">
        <v>128</v>
      </c>
      <c r="E111" s="17">
        <f t="shared" si="13"/>
        <v>10.026000000000002</v>
      </c>
      <c r="F111" s="18">
        <v>87.0833333333333</v>
      </c>
      <c r="G111" s="18">
        <f t="shared" si="14"/>
        <v>43.54166666666665</v>
      </c>
      <c r="H111" s="19">
        <v>78.67</v>
      </c>
      <c r="I111" s="19">
        <f t="shared" si="15"/>
        <v>23.601</v>
      </c>
      <c r="J111" s="22"/>
      <c r="K111" s="19">
        <f t="shared" si="9"/>
        <v>77.16866666666665</v>
      </c>
      <c r="L111" s="25" t="s">
        <v>31</v>
      </c>
      <c r="M111" s="26"/>
      <c r="N111" s="24"/>
    </row>
    <row r="112" spans="1:14" ht="18" customHeight="1">
      <c r="A112" s="15">
        <v>133</v>
      </c>
      <c r="B112" s="20"/>
      <c r="C112" s="15">
        <v>2020072087</v>
      </c>
      <c r="D112" s="17" t="s">
        <v>129</v>
      </c>
      <c r="E112" s="17">
        <f t="shared" si="13"/>
        <v>11.942</v>
      </c>
      <c r="F112" s="18">
        <v>80.8333333333333</v>
      </c>
      <c r="G112" s="18">
        <f t="shared" si="14"/>
        <v>40.41666666666665</v>
      </c>
      <c r="H112" s="19">
        <v>81.17</v>
      </c>
      <c r="I112" s="19">
        <f t="shared" si="15"/>
        <v>24.351</v>
      </c>
      <c r="J112" s="22"/>
      <c r="K112" s="19">
        <f t="shared" si="9"/>
        <v>76.70966666666665</v>
      </c>
      <c r="L112" s="25" t="s">
        <v>31</v>
      </c>
      <c r="M112" s="26"/>
      <c r="N112" s="24"/>
    </row>
    <row r="113" spans="1:14" ht="18" customHeight="1">
      <c r="A113" s="15">
        <v>134</v>
      </c>
      <c r="B113" s="21"/>
      <c r="C113" s="15">
        <v>2020072298</v>
      </c>
      <c r="D113" s="17" t="s">
        <v>130</v>
      </c>
      <c r="E113" s="17">
        <f t="shared" si="13"/>
        <v>15.097999999999999</v>
      </c>
      <c r="F113" s="18">
        <v>75.5833333333333</v>
      </c>
      <c r="G113" s="18">
        <f t="shared" si="14"/>
        <v>37.79166666666665</v>
      </c>
      <c r="H113" s="19">
        <v>77</v>
      </c>
      <c r="I113" s="19">
        <f t="shared" si="15"/>
        <v>23.099999999999998</v>
      </c>
      <c r="J113" s="22"/>
      <c r="K113" s="19">
        <f t="shared" si="9"/>
        <v>75.98966666666665</v>
      </c>
      <c r="L113" s="25" t="s">
        <v>31</v>
      </c>
      <c r="M113" s="26"/>
      <c r="N113" s="24"/>
    </row>
    <row r="114" spans="1:12" ht="84" customHeight="1">
      <c r="A114" s="27" t="s">
        <v>131</v>
      </c>
      <c r="B114" s="28" t="s">
        <v>132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</sheetData>
  <sheetProtection/>
  <mergeCells count="8">
    <mergeCell ref="A1:L1"/>
    <mergeCell ref="A2:L2"/>
    <mergeCell ref="B114:L114"/>
    <mergeCell ref="B4:B33"/>
    <mergeCell ref="B34:B53"/>
    <mergeCell ref="B54:B73"/>
    <mergeCell ref="B74:B93"/>
    <mergeCell ref="B94:B113"/>
  </mergeCells>
  <printOptions horizontalCentered="1"/>
  <pageMargins left="0.36" right="0.36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dcterms:created xsi:type="dcterms:W3CDTF">2020-08-19T14:30:48Z</dcterms:created>
  <dcterms:modified xsi:type="dcterms:W3CDTF">2020-08-31T09:52:21Z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