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<sst xmlns="http://schemas.openxmlformats.org/spreadsheetml/2006/main" count="208" uniqueCount="152">
  <si>
    <t>纳雍县2020年第二批公开招聘事业工作人员综合成绩及进入体检人员名单</t>
  </si>
  <si>
    <t>序号</t>
  </si>
  <si>
    <t>报考职位名称</t>
  </si>
  <si>
    <t>报考职位代码</t>
  </si>
  <si>
    <t>报名序号</t>
  </si>
  <si>
    <t>姓名</t>
  </si>
  <si>
    <t>准考证号</t>
  </si>
  <si>
    <t>笔试成绩</t>
  </si>
  <si>
    <t>折算得分</t>
  </si>
  <si>
    <t>面试成绩</t>
  </si>
  <si>
    <t>折算后得分</t>
  </si>
  <si>
    <t>综合成绩</t>
  </si>
  <si>
    <t>职位内综合排名</t>
  </si>
  <si>
    <t>是否进入体检</t>
  </si>
  <si>
    <t>备注</t>
  </si>
  <si>
    <t>647</t>
  </si>
  <si>
    <t>纳雍县珙桐街道卫生服务中心</t>
  </si>
  <si>
    <t>16</t>
  </si>
  <si>
    <t>16-006</t>
  </si>
  <si>
    <t>彭雨婷</t>
  </si>
  <si>
    <t>NY02576</t>
  </si>
  <si>
    <t>是</t>
  </si>
  <si>
    <t>646</t>
  </si>
  <si>
    <t>16-005</t>
  </si>
  <si>
    <t>肖青洪</t>
  </si>
  <si>
    <t>NY02575</t>
  </si>
  <si>
    <t>缺考</t>
  </si>
  <si>
    <t>158</t>
  </si>
  <si>
    <t>16-003</t>
  </si>
  <si>
    <t>卢娅</t>
  </si>
  <si>
    <t>NY02577</t>
  </si>
  <si>
    <t>392</t>
  </si>
  <si>
    <t>纳雍县昆寨苗族彝族白族乡科技教育文化信息服务中心</t>
  </si>
  <si>
    <t>12</t>
  </si>
  <si>
    <t>12-151</t>
  </si>
  <si>
    <t>郭倩</t>
  </si>
  <si>
    <t>NY02293</t>
  </si>
  <si>
    <t>113</t>
  </si>
  <si>
    <t>12-051</t>
  </si>
  <si>
    <t>郑宇航</t>
  </si>
  <si>
    <t>NY02019</t>
  </si>
  <si>
    <t>340</t>
  </si>
  <si>
    <t>12-099</t>
  </si>
  <si>
    <t>张青梅</t>
  </si>
  <si>
    <t>NY02086</t>
  </si>
  <si>
    <t>167</t>
  </si>
  <si>
    <t>纳雍县利园街道卫生服务中心</t>
  </si>
  <si>
    <t>15</t>
  </si>
  <si>
    <t>15-005</t>
  </si>
  <si>
    <t>钱屹霞</t>
  </si>
  <si>
    <t>NY02564</t>
  </si>
  <si>
    <t>155</t>
  </si>
  <si>
    <t>15-003</t>
  </si>
  <si>
    <t>陈锡坪</t>
  </si>
  <si>
    <t>NY02563</t>
  </si>
  <si>
    <t>138</t>
  </si>
  <si>
    <t>15-001</t>
  </si>
  <si>
    <t>陈小阳</t>
  </si>
  <si>
    <t>NY02568</t>
  </si>
  <si>
    <t>179</t>
  </si>
  <si>
    <t>纳雍县社会扶贫服务中心</t>
  </si>
  <si>
    <t>17</t>
  </si>
  <si>
    <t>17-011</t>
  </si>
  <si>
    <t>宫雷</t>
  </si>
  <si>
    <t>NY02601</t>
  </si>
  <si>
    <t>653</t>
  </si>
  <si>
    <t>17-022</t>
  </si>
  <si>
    <t>谭敏</t>
  </si>
  <si>
    <t>NY02580</t>
  </si>
  <si>
    <t>180</t>
  </si>
  <si>
    <t>17-012</t>
  </si>
  <si>
    <t>朱媚</t>
  </si>
  <si>
    <t>NY02606</t>
  </si>
  <si>
    <t>654</t>
  </si>
  <si>
    <t>17-023</t>
  </si>
  <si>
    <t>陈陶平</t>
  </si>
  <si>
    <t>NY02590</t>
  </si>
  <si>
    <t>651</t>
  </si>
  <si>
    <t>17-020</t>
  </si>
  <si>
    <t>杜显昆</t>
  </si>
  <si>
    <t>NY02589</t>
  </si>
  <si>
    <t>655</t>
  </si>
  <si>
    <t>17-024</t>
  </si>
  <si>
    <t>方洋</t>
  </si>
  <si>
    <t>NY02602</t>
  </si>
  <si>
    <t>170</t>
  </si>
  <si>
    <t>纳雍县宣慰街道卫生服务中心</t>
  </si>
  <si>
    <t>14</t>
  </si>
  <si>
    <t>14-002</t>
  </si>
  <si>
    <t>张瑞雪</t>
  </si>
  <si>
    <t>NY02558</t>
  </si>
  <si>
    <t>642</t>
  </si>
  <si>
    <r>
      <t>1</t>
    </r>
    <r>
      <rPr>
        <sz val="10"/>
        <rFont val="宋体"/>
        <family val="0"/>
      </rPr>
      <t>4-005</t>
    </r>
  </si>
  <si>
    <t>杨青</t>
  </si>
  <si>
    <t>NY02562</t>
  </si>
  <si>
    <t>187</t>
  </si>
  <si>
    <t>14-003</t>
  </si>
  <si>
    <t>陈兴</t>
  </si>
  <si>
    <t>NY02559</t>
  </si>
  <si>
    <t>621</t>
  </si>
  <si>
    <t>纳雍县移民服务中心</t>
  </si>
  <si>
    <t>18</t>
  </si>
  <si>
    <t>18-051</t>
  </si>
  <si>
    <t>朱娟</t>
  </si>
  <si>
    <t>NY02675</t>
  </si>
  <si>
    <t>614</t>
  </si>
  <si>
    <t>18-044</t>
  </si>
  <si>
    <t>黄亮</t>
  </si>
  <si>
    <t>NY02626</t>
  </si>
  <si>
    <t>151</t>
  </si>
  <si>
    <t>18-009</t>
  </si>
  <si>
    <t>向宝</t>
  </si>
  <si>
    <t>NY02646</t>
  </si>
  <si>
    <t>18-024</t>
  </si>
  <si>
    <t>周丽萍</t>
  </si>
  <si>
    <t>NY02622</t>
  </si>
  <si>
    <t>628</t>
  </si>
  <si>
    <t>18-058</t>
  </si>
  <si>
    <t>肖宵</t>
  </si>
  <si>
    <t>NY02676</t>
  </si>
  <si>
    <t>165</t>
  </si>
  <si>
    <t>18-017</t>
  </si>
  <si>
    <t>陈婷</t>
  </si>
  <si>
    <t>NY02633</t>
  </si>
  <si>
    <t>633</t>
  </si>
  <si>
    <t>纳雍县猪场苗族彝族乡农业服务中心</t>
  </si>
  <si>
    <t>11</t>
  </si>
  <si>
    <t>11-008</t>
  </si>
  <si>
    <t>李奎奎</t>
  </si>
  <si>
    <t>NY02005</t>
  </si>
  <si>
    <t>632</t>
  </si>
  <si>
    <t>11-007</t>
  </si>
  <si>
    <t>章理</t>
  </si>
  <si>
    <t>NY02013</t>
  </si>
  <si>
    <t>637</t>
  </si>
  <si>
    <t>11-012</t>
  </si>
  <si>
    <t>贺嫚</t>
  </si>
  <si>
    <t>NY02012</t>
  </si>
  <si>
    <t>217</t>
  </si>
  <si>
    <t>纳雍县左鸠戛彝族苗族乡科技教育文化信息服务中心</t>
  </si>
  <si>
    <t>13</t>
  </si>
  <si>
    <t>13-092</t>
  </si>
  <si>
    <t>陈飞</t>
  </si>
  <si>
    <t>NY02385</t>
  </si>
  <si>
    <t>274</t>
  </si>
  <si>
    <t>13-149</t>
  </si>
  <si>
    <t>李洪志</t>
  </si>
  <si>
    <t>NY02449</t>
  </si>
  <si>
    <t>452</t>
  </si>
  <si>
    <t>13-198</t>
  </si>
  <si>
    <t>蒙娟</t>
  </si>
  <si>
    <t>NY02415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</si>
</sst>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76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 applyProtection="1">
      <alignment horizontal="center" vertical="center"/>
      <protection/>
    </xf>
    <xf numFmtId="176" fontId="5" fillId="33" borderId="11" xfId="0" applyNumberFormat="1" applyFont="1" applyFill="1" applyBorder="1" applyAlignment="1" applyProtection="1">
      <alignment horizontal="center" vertical="center"/>
      <protection/>
    </xf>
    <xf numFmtId="11" fontId="5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 shrinkToFit="1"/>
      <protection/>
    </xf>
    <xf numFmtId="1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 shrinkToFit="1"/>
      <protection/>
    </xf>
    <xf numFmtId="1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 shrinkToFit="1"/>
      <protection/>
    </xf>
    <xf numFmtId="1" fontId="5" fillId="33" borderId="14" xfId="0" applyNumberFormat="1" applyFont="1" applyFill="1" applyBorder="1" applyAlignment="1" applyProtection="1">
      <alignment horizontal="center" vertical="center"/>
      <protection/>
    </xf>
    <xf numFmtId="176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76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76" fontId="3" fillId="33" borderId="13" xfId="0" applyNumberFormat="1" applyFont="1" applyFill="1" applyBorder="1" applyAlignment="1" applyProtection="1">
      <alignment horizontal="center" vertical="center" wrapText="1"/>
      <protection/>
    </xf>
    <xf numFmtId="176" fontId="3" fillId="33" borderId="13" xfId="0" applyNumberFormat="1" applyFont="1" applyFill="1" applyBorder="1" applyAlignment="1" applyProtection="1">
      <alignment vertical="center" wrapText="1"/>
      <protection/>
    </xf>
    <xf numFmtId="17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76" fontId="3" fillId="33" borderId="15" xfId="0" applyNumberFormat="1" applyFont="1" applyFill="1" applyBorder="1" applyAlignment="1" applyProtection="1">
      <alignment vertical="center" wrapText="1"/>
      <protection/>
    </xf>
    <xf numFmtId="176" fontId="3" fillId="33" borderId="14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3">
      <selection activeCell="A1" sqref="A1:N1"/>
    </sheetView>
  </sheetViews>
  <sheetFormatPr defaultColWidth="9.00390625" defaultRowHeight="15"/>
  <cols>
    <col min="1" max="1" width="6.00390625" style="1" customWidth="1"/>
    <col min="2" max="2" width="31.140625" style="1" customWidth="1"/>
    <col min="3" max="3" width="6.00390625" style="1" customWidth="1"/>
    <col min="4" max="4" width="9.140625" style="1" customWidth="1"/>
    <col min="5" max="5" width="8.8515625" style="1" customWidth="1"/>
    <col min="6" max="6" width="8.7109375" style="1" customWidth="1"/>
    <col min="7" max="7" width="9.00390625" style="2" customWidth="1"/>
    <col min="8" max="8" width="8.28125" style="3" customWidth="1"/>
    <col min="9" max="9" width="8.00390625" style="1" customWidth="1"/>
    <col min="10" max="11" width="8.00390625" style="3" customWidth="1"/>
    <col min="12" max="12" width="6.00390625" style="1" customWidth="1"/>
    <col min="13" max="13" width="6.8515625" style="1" customWidth="1"/>
    <col min="14" max="14" width="5.421875" style="1" customWidth="1"/>
    <col min="15" max="16384" width="9.00390625" style="1" customWidth="1"/>
  </cols>
  <sheetData>
    <row r="1" spans="1:14" ht="27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5"/>
      <c r="K1" s="5"/>
      <c r="L1" s="4"/>
      <c r="M1" s="4"/>
      <c r="N1" s="4"/>
    </row>
    <row r="2" spans="1:14" ht="33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6" t="s">
        <v>6</v>
      </c>
      <c r="G2" s="9" t="s">
        <v>7</v>
      </c>
      <c r="H2" s="9" t="s">
        <v>8</v>
      </c>
      <c r="I2" s="26" t="s">
        <v>9</v>
      </c>
      <c r="J2" s="9" t="s">
        <v>10</v>
      </c>
      <c r="K2" s="9" t="s">
        <v>11</v>
      </c>
      <c r="L2" s="26" t="s">
        <v>12</v>
      </c>
      <c r="M2" s="26" t="s">
        <v>13</v>
      </c>
      <c r="N2" s="27" t="s">
        <v>14</v>
      </c>
    </row>
    <row r="3" spans="1:14" ht="21.75" customHeight="1">
      <c r="A3" s="10" t="s">
        <v>15</v>
      </c>
      <c r="B3" s="7" t="s">
        <v>16</v>
      </c>
      <c r="C3" s="7" t="s">
        <v>17</v>
      </c>
      <c r="D3" s="7" t="s">
        <v>18</v>
      </c>
      <c r="E3" s="11" t="s">
        <v>19</v>
      </c>
      <c r="F3" s="11" t="s">
        <v>20</v>
      </c>
      <c r="G3" s="12">
        <v>55.11</v>
      </c>
      <c r="H3" s="12">
        <f>G3*0.6</f>
        <v>33.065999999999995</v>
      </c>
      <c r="I3" s="26">
        <v>83.26</v>
      </c>
      <c r="J3" s="9">
        <f>I3*0.4</f>
        <v>33.304</v>
      </c>
      <c r="K3" s="9">
        <f>H3+J3</f>
        <v>66.37</v>
      </c>
      <c r="L3" s="26">
        <v>1</v>
      </c>
      <c r="M3" s="26" t="s">
        <v>21</v>
      </c>
      <c r="N3" s="27"/>
    </row>
    <row r="4" spans="1:14" ht="21.75" customHeight="1">
      <c r="A4" s="10" t="s">
        <v>22</v>
      </c>
      <c r="B4" s="7" t="s">
        <v>16</v>
      </c>
      <c r="C4" s="7" t="s">
        <v>17</v>
      </c>
      <c r="D4" s="7" t="s">
        <v>23</v>
      </c>
      <c r="E4" s="11" t="s">
        <v>24</v>
      </c>
      <c r="F4" s="11" t="s">
        <v>25</v>
      </c>
      <c r="G4" s="12">
        <v>54.77</v>
      </c>
      <c r="H4" s="13"/>
      <c r="I4" s="26" t="s">
        <v>26</v>
      </c>
      <c r="J4" s="26"/>
      <c r="K4" s="26"/>
      <c r="L4" s="26"/>
      <c r="M4" s="26"/>
      <c r="N4" s="27"/>
    </row>
    <row r="5" spans="1:14" ht="21.75" customHeight="1">
      <c r="A5" s="10" t="s">
        <v>27</v>
      </c>
      <c r="B5" s="7" t="s">
        <v>16</v>
      </c>
      <c r="C5" s="7" t="s">
        <v>17</v>
      </c>
      <c r="D5" s="7" t="s">
        <v>28</v>
      </c>
      <c r="E5" s="11" t="s">
        <v>29</v>
      </c>
      <c r="F5" s="11" t="s">
        <v>30</v>
      </c>
      <c r="G5" s="12">
        <v>43.67</v>
      </c>
      <c r="H5" s="13"/>
      <c r="I5" s="26" t="s">
        <v>26</v>
      </c>
      <c r="J5" s="26"/>
      <c r="K5" s="26"/>
      <c r="L5" s="26"/>
      <c r="M5" s="26"/>
      <c r="N5" s="27"/>
    </row>
    <row r="6" spans="1:14" ht="21.75" customHeight="1">
      <c r="A6" s="10" t="s">
        <v>31</v>
      </c>
      <c r="B6" s="7" t="s">
        <v>32</v>
      </c>
      <c r="C6" s="7" t="s">
        <v>33</v>
      </c>
      <c r="D6" s="7" t="s">
        <v>34</v>
      </c>
      <c r="E6" s="11" t="s">
        <v>35</v>
      </c>
      <c r="F6" s="11" t="s">
        <v>36</v>
      </c>
      <c r="G6" s="12">
        <v>74.54</v>
      </c>
      <c r="H6" s="12">
        <f aca="true" t="shared" si="0" ref="H6:H28">G6*0.6</f>
        <v>44.724000000000004</v>
      </c>
      <c r="I6" s="26">
        <v>80.42</v>
      </c>
      <c r="J6" s="9">
        <f aca="true" t="shared" si="1" ref="J6:J28">I6*0.4</f>
        <v>32.168</v>
      </c>
      <c r="K6" s="9">
        <f aca="true" t="shared" si="2" ref="K6:K28">H6+J6</f>
        <v>76.892</v>
      </c>
      <c r="L6" s="26">
        <v>1</v>
      </c>
      <c r="M6" s="26" t="s">
        <v>21</v>
      </c>
      <c r="N6" s="27"/>
    </row>
    <row r="7" spans="1:14" ht="21.75" customHeight="1">
      <c r="A7" s="10" t="s">
        <v>37</v>
      </c>
      <c r="B7" s="7" t="s">
        <v>32</v>
      </c>
      <c r="C7" s="7" t="s">
        <v>33</v>
      </c>
      <c r="D7" s="7" t="s">
        <v>38</v>
      </c>
      <c r="E7" s="11" t="s">
        <v>39</v>
      </c>
      <c r="F7" s="11" t="s">
        <v>40</v>
      </c>
      <c r="G7" s="12">
        <v>73.91</v>
      </c>
      <c r="H7" s="12">
        <f t="shared" si="0"/>
        <v>44.346</v>
      </c>
      <c r="I7" s="26">
        <v>77.92</v>
      </c>
      <c r="J7" s="9">
        <f t="shared" si="1"/>
        <v>31.168000000000003</v>
      </c>
      <c r="K7" s="9">
        <f t="shared" si="2"/>
        <v>75.514</v>
      </c>
      <c r="L7" s="26">
        <v>2</v>
      </c>
      <c r="M7" s="26"/>
      <c r="N7" s="27"/>
    </row>
    <row r="8" spans="1:14" ht="21.75" customHeight="1">
      <c r="A8" s="10" t="s">
        <v>41</v>
      </c>
      <c r="B8" s="7" t="s">
        <v>32</v>
      </c>
      <c r="C8" s="7" t="s">
        <v>33</v>
      </c>
      <c r="D8" s="7" t="s">
        <v>42</v>
      </c>
      <c r="E8" s="11" t="s">
        <v>43</v>
      </c>
      <c r="F8" s="11" t="s">
        <v>44</v>
      </c>
      <c r="G8" s="12">
        <v>71.69</v>
      </c>
      <c r="H8" s="12">
        <f t="shared" si="0"/>
        <v>43.013999999999996</v>
      </c>
      <c r="I8" s="26">
        <v>79.44</v>
      </c>
      <c r="J8" s="9">
        <f t="shared" si="1"/>
        <v>31.776</v>
      </c>
      <c r="K8" s="9">
        <f t="shared" si="2"/>
        <v>74.78999999999999</v>
      </c>
      <c r="L8" s="26">
        <v>3</v>
      </c>
      <c r="M8" s="26"/>
      <c r="N8" s="27"/>
    </row>
    <row r="9" spans="1:14" ht="21.75" customHeight="1">
      <c r="A9" s="10" t="s">
        <v>45</v>
      </c>
      <c r="B9" s="7" t="s">
        <v>46</v>
      </c>
      <c r="C9" s="7" t="s">
        <v>47</v>
      </c>
      <c r="D9" s="7" t="s">
        <v>48</v>
      </c>
      <c r="E9" s="11" t="s">
        <v>49</v>
      </c>
      <c r="F9" s="11" t="s">
        <v>50</v>
      </c>
      <c r="G9" s="12">
        <v>59.37</v>
      </c>
      <c r="H9" s="12">
        <f t="shared" si="0"/>
        <v>35.622</v>
      </c>
      <c r="I9" s="9">
        <v>81.9</v>
      </c>
      <c r="J9" s="9">
        <f t="shared" si="1"/>
        <v>32.760000000000005</v>
      </c>
      <c r="K9" s="9">
        <f t="shared" si="2"/>
        <v>68.382</v>
      </c>
      <c r="L9" s="26">
        <v>1</v>
      </c>
      <c r="M9" s="26" t="s">
        <v>21</v>
      </c>
      <c r="N9" s="27"/>
    </row>
    <row r="10" spans="1:14" ht="21.75" customHeight="1">
      <c r="A10" s="10" t="s">
        <v>51</v>
      </c>
      <c r="B10" s="7" t="s">
        <v>46</v>
      </c>
      <c r="C10" s="7" t="s">
        <v>47</v>
      </c>
      <c r="D10" s="7" t="s">
        <v>52</v>
      </c>
      <c r="E10" s="11" t="s">
        <v>53</v>
      </c>
      <c r="F10" s="11" t="s">
        <v>54</v>
      </c>
      <c r="G10" s="12">
        <v>53.89</v>
      </c>
      <c r="H10" s="12">
        <f t="shared" si="0"/>
        <v>32.333999999999996</v>
      </c>
      <c r="I10" s="26">
        <v>82.54</v>
      </c>
      <c r="J10" s="9">
        <f t="shared" si="1"/>
        <v>33.016000000000005</v>
      </c>
      <c r="K10" s="9">
        <f t="shared" si="2"/>
        <v>65.35</v>
      </c>
      <c r="L10" s="26">
        <v>2</v>
      </c>
      <c r="M10" s="26"/>
      <c r="N10" s="27"/>
    </row>
    <row r="11" spans="1:14" ht="21.75" customHeight="1">
      <c r="A11" s="10" t="s">
        <v>55</v>
      </c>
      <c r="B11" s="7" t="s">
        <v>46</v>
      </c>
      <c r="C11" s="7" t="s">
        <v>47</v>
      </c>
      <c r="D11" s="7" t="s">
        <v>56</v>
      </c>
      <c r="E11" s="11" t="s">
        <v>57</v>
      </c>
      <c r="F11" s="11" t="s">
        <v>58</v>
      </c>
      <c r="G11" s="12">
        <v>52.52</v>
      </c>
      <c r="H11" s="12">
        <f t="shared" si="0"/>
        <v>31.512</v>
      </c>
      <c r="I11" s="9">
        <v>68.5</v>
      </c>
      <c r="J11" s="9">
        <f t="shared" si="1"/>
        <v>27.400000000000002</v>
      </c>
      <c r="K11" s="9">
        <f t="shared" si="2"/>
        <v>58.912000000000006</v>
      </c>
      <c r="L11" s="26">
        <v>3</v>
      </c>
      <c r="M11" s="26"/>
      <c r="N11" s="27"/>
    </row>
    <row r="12" spans="1:14" ht="21.75" customHeight="1">
      <c r="A12" s="10" t="s">
        <v>59</v>
      </c>
      <c r="B12" s="7" t="s">
        <v>60</v>
      </c>
      <c r="C12" s="7" t="s">
        <v>61</v>
      </c>
      <c r="D12" s="7" t="s">
        <v>62</v>
      </c>
      <c r="E12" s="11" t="s">
        <v>63</v>
      </c>
      <c r="F12" s="11" t="s">
        <v>64</v>
      </c>
      <c r="G12" s="12">
        <v>67.01</v>
      </c>
      <c r="H12" s="12">
        <f t="shared" si="0"/>
        <v>40.206</v>
      </c>
      <c r="I12" s="26">
        <v>83.06</v>
      </c>
      <c r="J12" s="9">
        <f t="shared" si="1"/>
        <v>33.224000000000004</v>
      </c>
      <c r="K12" s="9">
        <f t="shared" si="2"/>
        <v>73.43</v>
      </c>
      <c r="L12" s="26">
        <v>1</v>
      </c>
      <c r="M12" s="26" t="s">
        <v>21</v>
      </c>
      <c r="N12" s="27"/>
    </row>
    <row r="13" spans="1:14" ht="21.75" customHeight="1">
      <c r="A13" s="10" t="s">
        <v>65</v>
      </c>
      <c r="B13" s="7" t="s">
        <v>60</v>
      </c>
      <c r="C13" s="7" t="s">
        <v>61</v>
      </c>
      <c r="D13" s="7" t="s">
        <v>66</v>
      </c>
      <c r="E13" s="11" t="s">
        <v>67</v>
      </c>
      <c r="F13" s="11" t="s">
        <v>68</v>
      </c>
      <c r="G13" s="12">
        <v>68.2</v>
      </c>
      <c r="H13" s="12">
        <f t="shared" si="0"/>
        <v>40.92</v>
      </c>
      <c r="I13" s="26">
        <v>79.02</v>
      </c>
      <c r="J13" s="9">
        <f t="shared" si="1"/>
        <v>31.608</v>
      </c>
      <c r="K13" s="9">
        <f t="shared" si="2"/>
        <v>72.528</v>
      </c>
      <c r="L13" s="26">
        <v>2</v>
      </c>
      <c r="M13" s="26" t="s">
        <v>21</v>
      </c>
      <c r="N13" s="27"/>
    </row>
    <row r="14" spans="1:14" ht="21.75" customHeight="1">
      <c r="A14" s="10" t="s">
        <v>69</v>
      </c>
      <c r="B14" s="7" t="s">
        <v>60</v>
      </c>
      <c r="C14" s="7" t="s">
        <v>61</v>
      </c>
      <c r="D14" s="7" t="s">
        <v>70</v>
      </c>
      <c r="E14" s="11" t="s">
        <v>71</v>
      </c>
      <c r="F14" s="11" t="s">
        <v>72</v>
      </c>
      <c r="G14" s="12">
        <v>67</v>
      </c>
      <c r="H14" s="12">
        <f t="shared" si="0"/>
        <v>40.199999999999996</v>
      </c>
      <c r="I14" s="26">
        <v>79.64</v>
      </c>
      <c r="J14" s="9">
        <f t="shared" si="1"/>
        <v>31.856</v>
      </c>
      <c r="K14" s="9">
        <f t="shared" si="2"/>
        <v>72.056</v>
      </c>
      <c r="L14" s="26">
        <v>3</v>
      </c>
      <c r="M14" s="26"/>
      <c r="N14" s="27"/>
    </row>
    <row r="15" spans="1:14" ht="21.75" customHeight="1">
      <c r="A15" s="10" t="s">
        <v>73</v>
      </c>
      <c r="B15" s="7" t="s">
        <v>60</v>
      </c>
      <c r="C15" s="7" t="s">
        <v>61</v>
      </c>
      <c r="D15" s="7" t="s">
        <v>74</v>
      </c>
      <c r="E15" s="11" t="s">
        <v>75</v>
      </c>
      <c r="F15" s="11" t="s">
        <v>76</v>
      </c>
      <c r="G15" s="12">
        <v>65.73</v>
      </c>
      <c r="H15" s="12">
        <f t="shared" si="0"/>
        <v>39.438</v>
      </c>
      <c r="I15" s="26">
        <v>80.58</v>
      </c>
      <c r="J15" s="9">
        <f t="shared" si="1"/>
        <v>32.232</v>
      </c>
      <c r="K15" s="9">
        <f t="shared" si="2"/>
        <v>71.67</v>
      </c>
      <c r="L15" s="26">
        <v>4</v>
      </c>
      <c r="M15" s="26"/>
      <c r="N15" s="27"/>
    </row>
    <row r="16" spans="1:14" ht="21.75" customHeight="1">
      <c r="A16" s="10" t="s">
        <v>77</v>
      </c>
      <c r="B16" s="7" t="s">
        <v>60</v>
      </c>
      <c r="C16" s="7" t="s">
        <v>61</v>
      </c>
      <c r="D16" s="7" t="s">
        <v>78</v>
      </c>
      <c r="E16" s="11" t="s">
        <v>79</v>
      </c>
      <c r="F16" s="11" t="s">
        <v>80</v>
      </c>
      <c r="G16" s="12">
        <v>63.48</v>
      </c>
      <c r="H16" s="12">
        <f t="shared" si="0"/>
        <v>38.087999999999994</v>
      </c>
      <c r="I16" s="26">
        <v>80.66</v>
      </c>
      <c r="J16" s="9">
        <f t="shared" si="1"/>
        <v>32.264</v>
      </c>
      <c r="K16" s="9">
        <f t="shared" si="2"/>
        <v>70.352</v>
      </c>
      <c r="L16" s="26">
        <v>5</v>
      </c>
      <c r="M16" s="26"/>
      <c r="N16" s="27"/>
    </row>
    <row r="17" spans="1:14" ht="21.75" customHeight="1">
      <c r="A17" s="10" t="s">
        <v>81</v>
      </c>
      <c r="B17" s="7" t="s">
        <v>60</v>
      </c>
      <c r="C17" s="7" t="s">
        <v>61</v>
      </c>
      <c r="D17" s="7" t="s">
        <v>82</v>
      </c>
      <c r="E17" s="11" t="s">
        <v>83</v>
      </c>
      <c r="F17" s="11" t="s">
        <v>84</v>
      </c>
      <c r="G17" s="12">
        <v>63.72</v>
      </c>
      <c r="H17" s="12">
        <f t="shared" si="0"/>
        <v>38.232</v>
      </c>
      <c r="I17" s="9">
        <v>79.8</v>
      </c>
      <c r="J17" s="9">
        <f t="shared" si="1"/>
        <v>31.92</v>
      </c>
      <c r="K17" s="9">
        <f t="shared" si="2"/>
        <v>70.152</v>
      </c>
      <c r="L17" s="26">
        <v>6</v>
      </c>
      <c r="M17" s="26"/>
      <c r="N17" s="27"/>
    </row>
    <row r="18" spans="1:14" ht="21.75" customHeight="1">
      <c r="A18" s="14" t="s">
        <v>85</v>
      </c>
      <c r="B18" s="15" t="s">
        <v>86</v>
      </c>
      <c r="C18" s="15" t="s">
        <v>87</v>
      </c>
      <c r="D18" s="15" t="s">
        <v>88</v>
      </c>
      <c r="E18" s="16" t="s">
        <v>89</v>
      </c>
      <c r="F18" s="16" t="s">
        <v>90</v>
      </c>
      <c r="G18" s="17">
        <v>56.27</v>
      </c>
      <c r="H18" s="17">
        <f t="shared" si="0"/>
        <v>33.762</v>
      </c>
      <c r="I18" s="28">
        <v>80.56</v>
      </c>
      <c r="J18" s="29">
        <f t="shared" si="1"/>
        <v>32.224000000000004</v>
      </c>
      <c r="K18" s="29">
        <f t="shared" si="2"/>
        <v>65.986</v>
      </c>
      <c r="L18" s="28">
        <v>1</v>
      </c>
      <c r="M18" s="28" t="s">
        <v>21</v>
      </c>
      <c r="N18" s="30"/>
    </row>
    <row r="19" spans="1:14" ht="28.5" customHeight="1">
      <c r="A19" s="18" t="s">
        <v>91</v>
      </c>
      <c r="B19" s="19" t="s">
        <v>86</v>
      </c>
      <c r="C19" s="19" t="s">
        <v>87</v>
      </c>
      <c r="D19" s="19" t="s">
        <v>92</v>
      </c>
      <c r="E19" s="20" t="s">
        <v>93</v>
      </c>
      <c r="F19" s="20" t="s">
        <v>94</v>
      </c>
      <c r="G19" s="21">
        <v>48.35</v>
      </c>
      <c r="H19" s="21">
        <f t="shared" si="0"/>
        <v>29.009999999999998</v>
      </c>
      <c r="I19" s="31">
        <v>71.88</v>
      </c>
      <c r="J19" s="32">
        <f t="shared" si="1"/>
        <v>28.752</v>
      </c>
      <c r="K19" s="32">
        <f t="shared" si="2"/>
        <v>57.762</v>
      </c>
      <c r="L19" s="31">
        <v>2</v>
      </c>
      <c r="M19" s="31"/>
      <c r="N19" s="33"/>
    </row>
    <row r="20" spans="1:14" ht="28.5" customHeight="1">
      <c r="A20" s="18" t="s">
        <v>95</v>
      </c>
      <c r="B20" s="19" t="s">
        <v>86</v>
      </c>
      <c r="C20" s="19" t="s">
        <v>87</v>
      </c>
      <c r="D20" s="19" t="s">
        <v>96</v>
      </c>
      <c r="E20" s="20" t="s">
        <v>97</v>
      </c>
      <c r="F20" s="20" t="s">
        <v>98</v>
      </c>
      <c r="G20" s="21">
        <v>49.6</v>
      </c>
      <c r="H20" s="21">
        <f t="shared" si="0"/>
        <v>29.759999999999998</v>
      </c>
      <c r="I20" s="31">
        <v>68.66</v>
      </c>
      <c r="J20" s="32">
        <f t="shared" si="1"/>
        <v>27.464</v>
      </c>
      <c r="K20" s="32">
        <f t="shared" si="2"/>
        <v>57.224</v>
      </c>
      <c r="L20" s="31">
        <v>3</v>
      </c>
      <c r="M20" s="31"/>
      <c r="N20" s="33"/>
    </row>
    <row r="21" spans="1:14" ht="28.5" customHeight="1">
      <c r="A21" s="22" t="s">
        <v>99</v>
      </c>
      <c r="B21" s="23" t="s">
        <v>100</v>
      </c>
      <c r="C21" s="23" t="s">
        <v>101</v>
      </c>
      <c r="D21" s="23" t="s">
        <v>102</v>
      </c>
      <c r="E21" s="24" t="s">
        <v>103</v>
      </c>
      <c r="F21" s="24" t="s">
        <v>104</v>
      </c>
      <c r="G21" s="25">
        <v>65.69</v>
      </c>
      <c r="H21" s="25">
        <f t="shared" si="0"/>
        <v>39.413999999999994</v>
      </c>
      <c r="I21" s="34">
        <v>84.7</v>
      </c>
      <c r="J21" s="34">
        <f t="shared" si="1"/>
        <v>33.88</v>
      </c>
      <c r="K21" s="34">
        <f t="shared" si="2"/>
        <v>73.294</v>
      </c>
      <c r="L21" s="35">
        <v>1</v>
      </c>
      <c r="M21" s="35" t="s">
        <v>21</v>
      </c>
      <c r="N21" s="36"/>
    </row>
    <row r="22" spans="1:14" ht="28.5" customHeight="1">
      <c r="A22" s="10" t="s">
        <v>105</v>
      </c>
      <c r="B22" s="7" t="s">
        <v>100</v>
      </c>
      <c r="C22" s="7" t="s">
        <v>101</v>
      </c>
      <c r="D22" s="7" t="s">
        <v>106</v>
      </c>
      <c r="E22" s="11" t="s">
        <v>107</v>
      </c>
      <c r="F22" s="11" t="s">
        <v>108</v>
      </c>
      <c r="G22" s="12">
        <v>63.23</v>
      </c>
      <c r="H22" s="12">
        <f t="shared" si="0"/>
        <v>37.937999999999995</v>
      </c>
      <c r="I22" s="26">
        <v>84.14</v>
      </c>
      <c r="J22" s="9">
        <f t="shared" si="1"/>
        <v>33.656</v>
      </c>
      <c r="K22" s="9">
        <f t="shared" si="2"/>
        <v>71.594</v>
      </c>
      <c r="L22" s="26">
        <v>2</v>
      </c>
      <c r="M22" s="26" t="s">
        <v>21</v>
      </c>
      <c r="N22" s="33"/>
    </row>
    <row r="23" spans="1:14" ht="28.5" customHeight="1">
      <c r="A23" s="10" t="s">
        <v>109</v>
      </c>
      <c r="B23" s="7" t="s">
        <v>100</v>
      </c>
      <c r="C23" s="7" t="s">
        <v>101</v>
      </c>
      <c r="D23" s="7" t="s">
        <v>110</v>
      </c>
      <c r="E23" s="11" t="s">
        <v>111</v>
      </c>
      <c r="F23" s="11" t="s">
        <v>112</v>
      </c>
      <c r="G23" s="12">
        <v>64.87</v>
      </c>
      <c r="H23" s="12">
        <f t="shared" si="0"/>
        <v>38.922000000000004</v>
      </c>
      <c r="I23" s="26">
        <v>80.48</v>
      </c>
      <c r="J23" s="9">
        <f t="shared" si="1"/>
        <v>32.192</v>
      </c>
      <c r="K23" s="9">
        <f t="shared" si="2"/>
        <v>71.114</v>
      </c>
      <c r="L23" s="26">
        <v>3</v>
      </c>
      <c r="M23" s="26"/>
      <c r="N23" s="37"/>
    </row>
    <row r="24" spans="1:14" ht="28.5" customHeight="1">
      <c r="A24" s="10"/>
      <c r="B24" s="7" t="s">
        <v>100</v>
      </c>
      <c r="C24" s="7" t="s">
        <v>101</v>
      </c>
      <c r="D24" s="7" t="s">
        <v>113</v>
      </c>
      <c r="E24" s="11" t="s">
        <v>114</v>
      </c>
      <c r="F24" s="11" t="s">
        <v>115</v>
      </c>
      <c r="G24" s="12">
        <v>61.68</v>
      </c>
      <c r="H24" s="12">
        <f t="shared" si="0"/>
        <v>37.007999999999996</v>
      </c>
      <c r="I24" s="26">
        <v>80.92</v>
      </c>
      <c r="J24" s="9">
        <f t="shared" si="1"/>
        <v>32.368</v>
      </c>
      <c r="K24" s="9">
        <f t="shared" si="2"/>
        <v>69.376</v>
      </c>
      <c r="L24" s="26">
        <v>4</v>
      </c>
      <c r="M24" s="26"/>
      <c r="N24" s="27"/>
    </row>
    <row r="25" spans="1:14" ht="28.5" customHeight="1">
      <c r="A25" s="10" t="s">
        <v>116</v>
      </c>
      <c r="B25" s="7" t="s">
        <v>100</v>
      </c>
      <c r="C25" s="7" t="s">
        <v>101</v>
      </c>
      <c r="D25" s="7" t="s">
        <v>117</v>
      </c>
      <c r="E25" s="11" t="s">
        <v>118</v>
      </c>
      <c r="F25" s="11" t="s">
        <v>119</v>
      </c>
      <c r="G25" s="12">
        <v>61.86</v>
      </c>
      <c r="H25" s="12">
        <f t="shared" si="0"/>
        <v>37.116</v>
      </c>
      <c r="I25" s="26">
        <v>79.76</v>
      </c>
      <c r="J25" s="9">
        <f t="shared" si="1"/>
        <v>31.904000000000003</v>
      </c>
      <c r="K25" s="9">
        <f t="shared" si="2"/>
        <v>69.02000000000001</v>
      </c>
      <c r="L25" s="26">
        <v>5</v>
      </c>
      <c r="M25" s="26"/>
      <c r="N25" s="27"/>
    </row>
    <row r="26" spans="1:14" ht="28.5" customHeight="1">
      <c r="A26" s="10" t="s">
        <v>120</v>
      </c>
      <c r="B26" s="7" t="s">
        <v>100</v>
      </c>
      <c r="C26" s="7" t="s">
        <v>101</v>
      </c>
      <c r="D26" s="7" t="s">
        <v>121</v>
      </c>
      <c r="E26" s="11" t="s">
        <v>122</v>
      </c>
      <c r="F26" s="11" t="s">
        <v>123</v>
      </c>
      <c r="G26" s="12">
        <v>63.94</v>
      </c>
      <c r="H26" s="12">
        <f t="shared" si="0"/>
        <v>38.364</v>
      </c>
      <c r="I26" s="26">
        <v>76.46</v>
      </c>
      <c r="J26" s="9">
        <f t="shared" si="1"/>
        <v>30.584</v>
      </c>
      <c r="K26" s="9">
        <f t="shared" si="2"/>
        <v>68.948</v>
      </c>
      <c r="L26" s="26">
        <v>6</v>
      </c>
      <c r="M26" s="26"/>
      <c r="N26" s="27"/>
    </row>
    <row r="27" spans="1:14" ht="28.5" customHeight="1">
      <c r="A27" s="10" t="s">
        <v>124</v>
      </c>
      <c r="B27" s="7" t="s">
        <v>125</v>
      </c>
      <c r="C27" s="7" t="s">
        <v>126</v>
      </c>
      <c r="D27" s="7" t="s">
        <v>127</v>
      </c>
      <c r="E27" s="11" t="s">
        <v>128</v>
      </c>
      <c r="F27" s="11" t="s">
        <v>129</v>
      </c>
      <c r="G27" s="12">
        <v>64.68</v>
      </c>
      <c r="H27" s="12">
        <f t="shared" si="0"/>
        <v>38.808</v>
      </c>
      <c r="I27" s="26">
        <v>76.44</v>
      </c>
      <c r="J27" s="9">
        <f t="shared" si="1"/>
        <v>30.576</v>
      </c>
      <c r="K27" s="9">
        <f t="shared" si="2"/>
        <v>69.384</v>
      </c>
      <c r="L27" s="26">
        <v>1</v>
      </c>
      <c r="M27" s="26" t="s">
        <v>21</v>
      </c>
      <c r="N27" s="27"/>
    </row>
    <row r="28" spans="1:14" ht="28.5" customHeight="1">
      <c r="A28" s="10" t="s">
        <v>130</v>
      </c>
      <c r="B28" s="7" t="s">
        <v>125</v>
      </c>
      <c r="C28" s="7" t="s">
        <v>126</v>
      </c>
      <c r="D28" s="7" t="s">
        <v>131</v>
      </c>
      <c r="E28" s="11" t="s">
        <v>132</v>
      </c>
      <c r="F28" s="11" t="s">
        <v>133</v>
      </c>
      <c r="G28" s="12">
        <v>62.45</v>
      </c>
      <c r="H28" s="12">
        <f t="shared" si="0"/>
        <v>37.47</v>
      </c>
      <c r="I28" s="26">
        <v>79.36</v>
      </c>
      <c r="J28" s="9">
        <f t="shared" si="1"/>
        <v>31.744</v>
      </c>
      <c r="K28" s="9">
        <f t="shared" si="2"/>
        <v>69.214</v>
      </c>
      <c r="L28" s="26">
        <v>2</v>
      </c>
      <c r="M28" s="26"/>
      <c r="N28" s="27"/>
    </row>
    <row r="29" spans="1:14" ht="28.5" customHeight="1">
      <c r="A29" s="10" t="s">
        <v>134</v>
      </c>
      <c r="B29" s="7" t="s">
        <v>125</v>
      </c>
      <c r="C29" s="7" t="s">
        <v>126</v>
      </c>
      <c r="D29" s="7" t="s">
        <v>135</v>
      </c>
      <c r="E29" s="11" t="s">
        <v>136</v>
      </c>
      <c r="F29" s="11" t="s">
        <v>137</v>
      </c>
      <c r="G29" s="12">
        <v>65.77</v>
      </c>
      <c r="H29" s="13"/>
      <c r="I29" s="26" t="s">
        <v>26</v>
      </c>
      <c r="J29" s="26"/>
      <c r="K29" s="26"/>
      <c r="L29" s="26"/>
      <c r="M29" s="26"/>
      <c r="N29" s="27"/>
    </row>
    <row r="30" spans="1:14" ht="28.5" customHeight="1">
      <c r="A30" s="10" t="s">
        <v>138</v>
      </c>
      <c r="B30" s="7" t="s">
        <v>139</v>
      </c>
      <c r="C30" s="7" t="s">
        <v>140</v>
      </c>
      <c r="D30" s="7" t="s">
        <v>141</v>
      </c>
      <c r="E30" s="11" t="s">
        <v>142</v>
      </c>
      <c r="F30" s="11" t="s">
        <v>143</v>
      </c>
      <c r="G30" s="12">
        <v>73.42</v>
      </c>
      <c r="H30" s="12">
        <f>G30*0.6</f>
        <v>44.052</v>
      </c>
      <c r="I30" s="26">
        <v>84.24</v>
      </c>
      <c r="J30" s="9">
        <f>I30*0.4</f>
        <v>33.696</v>
      </c>
      <c r="K30" s="9">
        <f>H30+J30</f>
        <v>77.74799999999999</v>
      </c>
      <c r="L30" s="26">
        <v>1</v>
      </c>
      <c r="M30" s="26" t="s">
        <v>21</v>
      </c>
      <c r="N30" s="27"/>
    </row>
    <row r="31" spans="1:14" ht="28.5" customHeight="1">
      <c r="A31" s="10" t="s">
        <v>144</v>
      </c>
      <c r="B31" s="7" t="s">
        <v>139</v>
      </c>
      <c r="C31" s="7" t="s">
        <v>140</v>
      </c>
      <c r="D31" s="7" t="s">
        <v>145</v>
      </c>
      <c r="E31" s="11" t="s">
        <v>146</v>
      </c>
      <c r="F31" s="11" t="s">
        <v>147</v>
      </c>
      <c r="G31" s="12">
        <v>74.11</v>
      </c>
      <c r="H31" s="12">
        <f>G31*0.6</f>
        <v>44.466</v>
      </c>
      <c r="I31" s="26">
        <v>81.36</v>
      </c>
      <c r="J31" s="9">
        <f>I31*0.4</f>
        <v>32.544000000000004</v>
      </c>
      <c r="K31" s="9">
        <f>H31+J31</f>
        <v>77.01</v>
      </c>
      <c r="L31" s="26">
        <v>2</v>
      </c>
      <c r="M31" s="26"/>
      <c r="N31" s="27"/>
    </row>
    <row r="32" spans="1:14" ht="28.5" customHeight="1">
      <c r="A32" s="10" t="s">
        <v>148</v>
      </c>
      <c r="B32" s="7" t="s">
        <v>139</v>
      </c>
      <c r="C32" s="7" t="s">
        <v>140</v>
      </c>
      <c r="D32" s="7" t="s">
        <v>149</v>
      </c>
      <c r="E32" s="11" t="s">
        <v>150</v>
      </c>
      <c r="F32" s="11" t="s">
        <v>151</v>
      </c>
      <c r="G32" s="12">
        <v>74.85</v>
      </c>
      <c r="H32" s="13"/>
      <c r="I32" s="26" t="s">
        <v>26</v>
      </c>
      <c r="J32" s="26"/>
      <c r="K32" s="26"/>
      <c r="L32" s="26"/>
      <c r="M32" s="26"/>
      <c r="N32" s="27"/>
    </row>
  </sheetData>
  <sheetProtection/>
  <mergeCells count="1">
    <mergeCell ref="A1:N1"/>
  </mergeCells>
  <printOptions/>
  <pageMargins left="0.39305555555555555" right="0.275" top="0.5118055555555555" bottom="0.7480314960629921" header="0.31496062992125984" footer="0.31496062992125984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2020-10-29T04:30:15Z</cp:lastPrinted>
  <dcterms:created xsi:type="dcterms:W3CDTF">2020-10-29T01:58:37Z</dcterms:created>
  <dcterms:modified xsi:type="dcterms:W3CDTF">2020-11-17T08:09:01Z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