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65" activeTab="1"/>
  </bookViews>
  <sheets>
    <sheet name="01岗位" sheetId="2" r:id="rId1"/>
    <sheet name="02岗位" sheetId="3" r:id="rId2"/>
  </sheets>
  <definedNames>
    <definedName name="_xlnm._FilterDatabase" localSheetId="0" hidden="1">'01岗位'!$A$2:$H$39</definedName>
    <definedName name="_xlnm.Print_Titles" localSheetId="0">'01岗位'!$1:$2</definedName>
    <definedName name="_xlnm.Print_Titles" localSheetId="1">'02岗位'!$1:$2</definedName>
  </definedNames>
  <calcPr calcId="152511" concurrentCalc="0"/>
</workbook>
</file>

<file path=xl/calcChain.xml><?xml version="1.0" encoding="utf-8"?>
<calcChain xmlns="http://schemas.openxmlformats.org/spreadsheetml/2006/main">
  <c r="F5" i="3" l="1"/>
  <c r="D5" i="3"/>
  <c r="G5" i="3"/>
  <c r="F4" i="3"/>
  <c r="D4" i="3"/>
  <c r="G4" i="3"/>
  <c r="F3" i="3"/>
  <c r="D3" i="3"/>
  <c r="G3" i="3"/>
  <c r="D39" i="2"/>
  <c r="G39" i="2"/>
  <c r="F38" i="2"/>
  <c r="D38" i="2"/>
  <c r="G38" i="2"/>
  <c r="F37" i="2"/>
  <c r="D37" i="2"/>
  <c r="G37" i="2"/>
  <c r="F36" i="2"/>
  <c r="D36" i="2"/>
  <c r="G36" i="2"/>
  <c r="F35" i="2"/>
  <c r="D35" i="2"/>
  <c r="G35" i="2"/>
  <c r="F34" i="2"/>
  <c r="D34" i="2"/>
  <c r="G34" i="2"/>
  <c r="F33" i="2"/>
  <c r="D33" i="2"/>
  <c r="G33" i="2"/>
  <c r="F32" i="2"/>
  <c r="D32" i="2"/>
  <c r="G32" i="2"/>
  <c r="F31" i="2"/>
  <c r="D31" i="2"/>
  <c r="G31" i="2"/>
  <c r="F30" i="2"/>
  <c r="D30" i="2"/>
  <c r="G30" i="2"/>
  <c r="F29" i="2"/>
  <c r="D29" i="2"/>
  <c r="G29" i="2"/>
  <c r="F28" i="2"/>
  <c r="D28" i="2"/>
  <c r="G28" i="2"/>
  <c r="F27" i="2"/>
  <c r="D27" i="2"/>
  <c r="G27" i="2"/>
  <c r="F26" i="2"/>
  <c r="D26" i="2"/>
  <c r="G26" i="2"/>
  <c r="F25" i="2"/>
  <c r="D25" i="2"/>
  <c r="G25" i="2"/>
  <c r="F24" i="2"/>
  <c r="D24" i="2"/>
  <c r="G24" i="2"/>
  <c r="F23" i="2"/>
  <c r="D23" i="2"/>
  <c r="G23" i="2"/>
  <c r="F22" i="2"/>
  <c r="D22" i="2"/>
  <c r="G22" i="2"/>
  <c r="F21" i="2"/>
  <c r="D21" i="2"/>
  <c r="G21" i="2"/>
  <c r="F20" i="2"/>
  <c r="D20" i="2"/>
  <c r="G20" i="2"/>
  <c r="F19" i="2"/>
  <c r="D19" i="2"/>
  <c r="G19" i="2"/>
  <c r="F18" i="2"/>
  <c r="D18" i="2"/>
  <c r="G18" i="2"/>
  <c r="F17" i="2"/>
  <c r="D17" i="2"/>
  <c r="G17" i="2"/>
  <c r="F16" i="2"/>
  <c r="D16" i="2"/>
  <c r="G16" i="2"/>
  <c r="F15" i="2"/>
  <c r="D15" i="2"/>
  <c r="G15" i="2"/>
  <c r="F14" i="2"/>
  <c r="D14" i="2"/>
  <c r="G14" i="2"/>
  <c r="F13" i="2"/>
  <c r="D13" i="2"/>
  <c r="G13" i="2"/>
  <c r="F12" i="2"/>
  <c r="D12" i="2"/>
  <c r="G12" i="2"/>
  <c r="F11" i="2"/>
  <c r="D11" i="2"/>
  <c r="G11" i="2"/>
  <c r="F10" i="2"/>
  <c r="D10" i="2"/>
  <c r="G10" i="2"/>
  <c r="F9" i="2"/>
  <c r="D9" i="2"/>
  <c r="G9" i="2"/>
  <c r="F8" i="2"/>
  <c r="D8" i="2"/>
  <c r="G8" i="2"/>
  <c r="F7" i="2"/>
  <c r="D7" i="2"/>
  <c r="G7" i="2"/>
  <c r="F6" i="2"/>
  <c r="D6" i="2"/>
  <c r="G6" i="2"/>
  <c r="F5" i="2"/>
  <c r="D5" i="2"/>
  <c r="G5" i="2"/>
  <c r="F4" i="2"/>
  <c r="D4" i="2"/>
  <c r="G4" i="2"/>
  <c r="F3" i="2"/>
  <c r="D3" i="2"/>
  <c r="G3" i="2"/>
</calcChain>
</file>

<file path=xl/sharedStrings.xml><?xml version="1.0" encoding="utf-8"?>
<sst xmlns="http://schemas.openxmlformats.org/spreadsheetml/2006/main" count="101" uniqueCount="55">
  <si>
    <t>贵安新区公安局2020年公开招聘15名文秘工作人员进入体检名单（01岗位）</t>
  </si>
  <si>
    <t>序号</t>
  </si>
  <si>
    <t>姓名</t>
  </si>
  <si>
    <t>笔试成绩</t>
  </si>
  <si>
    <t>笔试折算后成绩60%</t>
  </si>
  <si>
    <t>面试成绩</t>
  </si>
  <si>
    <t>最终成绩</t>
  </si>
  <si>
    <t>是否进入体检</t>
  </si>
  <si>
    <t>排名</t>
  </si>
  <si>
    <t>熊贵林</t>
  </si>
  <si>
    <t>是</t>
  </si>
  <si>
    <t>韦高术</t>
  </si>
  <si>
    <t>王进</t>
  </si>
  <si>
    <t>鲁伟兵</t>
  </si>
  <si>
    <t>罗兰</t>
  </si>
  <si>
    <t>骆弟松</t>
  </si>
  <si>
    <t>王健</t>
  </si>
  <si>
    <t>熊江江</t>
  </si>
  <si>
    <t>付辉庶</t>
  </si>
  <si>
    <t>冷云江</t>
  </si>
  <si>
    <t>罗杰</t>
  </si>
  <si>
    <t>袁再林</t>
  </si>
  <si>
    <t>魏棵</t>
  </si>
  <si>
    <t>李洺熠</t>
  </si>
  <si>
    <t>安星</t>
  </si>
  <si>
    <t>否</t>
  </si>
  <si>
    <t>邓美玲</t>
  </si>
  <si>
    <t>王清清</t>
  </si>
  <si>
    <t>陈程</t>
  </si>
  <si>
    <t>安祥益</t>
  </si>
  <si>
    <t>冯巍</t>
  </si>
  <si>
    <t>舒航</t>
  </si>
  <si>
    <t>张钦</t>
  </si>
  <si>
    <t>冯彪</t>
  </si>
  <si>
    <t>季明琦</t>
  </si>
  <si>
    <t>贺国峰</t>
  </si>
  <si>
    <t>冯正贤</t>
  </si>
  <si>
    <t>郑大前</t>
  </si>
  <si>
    <t>曹新培</t>
  </si>
  <si>
    <t>李玉婷</t>
  </si>
  <si>
    <t>周浪</t>
  </si>
  <si>
    <t>陈吉</t>
  </si>
  <si>
    <t>李丽</t>
  </si>
  <si>
    <t>王铭磊</t>
  </si>
  <si>
    <t>喻茂</t>
  </si>
  <si>
    <t>刘雨</t>
  </si>
  <si>
    <t>韩立春</t>
  </si>
  <si>
    <t>徐亮</t>
  </si>
  <si>
    <t>放弃</t>
  </si>
  <si>
    <t>贵安新区公安局2020年公开招聘15名文秘工作人员进入体检名单（02岗位）</t>
  </si>
  <si>
    <t>总成绩</t>
  </si>
  <si>
    <t>马艺</t>
  </si>
  <si>
    <t>龙欣</t>
  </si>
  <si>
    <t>郑钧文</t>
  </si>
  <si>
    <t>面试折算后成绩40%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</si>
</sst>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_ "/>
    <numFmt numFmtId="179" formatCode="0.00_ "/>
  </numFmts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9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6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9" fontId="0" fillId="0" borderId="0" xfId="0" applyNumberFormat="1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79" fontId="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K4" sqref="K4"/>
    </sheetView>
  </sheetViews>
  <sheetFormatPr defaultColWidth="9" defaultRowHeight="13.5"/>
  <cols>
    <col min="1" max="1" width="6.5" style="15" customWidth="1"/>
    <col min="2" max="2" width="8.625" style="16" customWidth="1"/>
    <col min="3" max="3" width="9.125" style="16" customWidth="1"/>
    <col min="4" max="4" width="10" style="16" customWidth="1"/>
    <col min="5" max="5" width="9.625" style="16" customWidth="1"/>
    <col min="6" max="6" width="10.875" style="16" customWidth="1"/>
    <col min="7" max="7" width="10.875" style="17" customWidth="1"/>
    <col min="8" max="8" width="14.75" style="15" customWidth="1"/>
  </cols>
  <sheetData>
    <row r="1" spans="1:9" ht="63.9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50.1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22" t="s">
        <v>54</v>
      </c>
      <c r="G2" s="8" t="s">
        <v>6</v>
      </c>
      <c r="H2" s="6" t="s">
        <v>7</v>
      </c>
      <c r="I2" s="6" t="s">
        <v>8</v>
      </c>
    </row>
    <row r="3" spans="1:9" s="13" customFormat="1" ht="50.1" customHeight="1">
      <c r="A3" s="18">
        <v>1</v>
      </c>
      <c r="B3" s="19" t="s">
        <v>9</v>
      </c>
      <c r="C3" s="18">
        <v>81</v>
      </c>
      <c r="D3" s="18">
        <f t="shared" ref="D3:D33" si="0">++C3*0.6</f>
        <v>48.6</v>
      </c>
      <c r="E3" s="18">
        <v>77.67</v>
      </c>
      <c r="F3" s="18">
        <f t="shared" ref="F3:F33" si="1">++E3*0.4</f>
        <v>31.068000000000001</v>
      </c>
      <c r="G3" s="20">
        <f t="shared" ref="G3:G33" si="2">++F3+D3</f>
        <v>79.668000000000006</v>
      </c>
      <c r="H3" s="18" t="s">
        <v>10</v>
      </c>
      <c r="I3" s="18">
        <v>1</v>
      </c>
    </row>
    <row r="4" spans="1:9" s="13" customFormat="1" ht="50.1" customHeight="1">
      <c r="A4" s="18">
        <v>2</v>
      </c>
      <c r="B4" s="19" t="s">
        <v>11</v>
      </c>
      <c r="C4" s="18">
        <v>72</v>
      </c>
      <c r="D4" s="18">
        <f t="shared" si="0"/>
        <v>43.199999999999996</v>
      </c>
      <c r="E4" s="18">
        <v>81.33</v>
      </c>
      <c r="F4" s="18">
        <f t="shared" si="1"/>
        <v>32.532000000000004</v>
      </c>
      <c r="G4" s="20">
        <f t="shared" si="2"/>
        <v>75.731999999999999</v>
      </c>
      <c r="H4" s="18" t="s">
        <v>10</v>
      </c>
      <c r="I4" s="18">
        <v>2</v>
      </c>
    </row>
    <row r="5" spans="1:9" s="13" customFormat="1" ht="50.1" customHeight="1">
      <c r="A5" s="18">
        <v>3</v>
      </c>
      <c r="B5" s="19" t="s">
        <v>12</v>
      </c>
      <c r="C5" s="18">
        <v>75</v>
      </c>
      <c r="D5" s="18">
        <f t="shared" si="0"/>
        <v>45</v>
      </c>
      <c r="E5" s="18">
        <v>76.17</v>
      </c>
      <c r="F5" s="18">
        <f t="shared" si="1"/>
        <v>30.468000000000004</v>
      </c>
      <c r="G5" s="20">
        <f t="shared" si="2"/>
        <v>75.468000000000004</v>
      </c>
      <c r="H5" s="18" t="s">
        <v>10</v>
      </c>
      <c r="I5" s="18">
        <v>3</v>
      </c>
    </row>
    <row r="6" spans="1:9" s="13" customFormat="1" ht="50.1" customHeight="1">
      <c r="A6" s="18">
        <v>4</v>
      </c>
      <c r="B6" s="19" t="s">
        <v>13</v>
      </c>
      <c r="C6" s="18">
        <v>72</v>
      </c>
      <c r="D6" s="18">
        <f t="shared" si="0"/>
        <v>43.199999999999996</v>
      </c>
      <c r="E6" s="18">
        <v>80</v>
      </c>
      <c r="F6" s="18">
        <f t="shared" si="1"/>
        <v>32</v>
      </c>
      <c r="G6" s="20">
        <f t="shared" si="2"/>
        <v>75.199999999999989</v>
      </c>
      <c r="H6" s="18" t="s">
        <v>10</v>
      </c>
      <c r="I6" s="18">
        <v>4</v>
      </c>
    </row>
    <row r="7" spans="1:9" s="13" customFormat="1" ht="50.1" customHeight="1">
      <c r="A7" s="18">
        <v>5</v>
      </c>
      <c r="B7" s="19" t="s">
        <v>14</v>
      </c>
      <c r="C7" s="18">
        <v>72</v>
      </c>
      <c r="D7" s="18">
        <f t="shared" si="0"/>
        <v>43.199999999999996</v>
      </c>
      <c r="E7" s="18">
        <v>80</v>
      </c>
      <c r="F7" s="18">
        <f t="shared" si="1"/>
        <v>32</v>
      </c>
      <c r="G7" s="20">
        <f t="shared" si="2"/>
        <v>75.199999999999989</v>
      </c>
      <c r="H7" s="18" t="s">
        <v>10</v>
      </c>
      <c r="I7" s="18">
        <v>4</v>
      </c>
    </row>
    <row r="8" spans="1:9" s="13" customFormat="1" ht="50.1" customHeight="1">
      <c r="A8" s="18">
        <v>6</v>
      </c>
      <c r="B8" s="19" t="s">
        <v>15</v>
      </c>
      <c r="C8" s="18">
        <v>74</v>
      </c>
      <c r="D8" s="18">
        <f t="shared" si="0"/>
        <v>44.4</v>
      </c>
      <c r="E8" s="18">
        <v>75.67</v>
      </c>
      <c r="F8" s="18">
        <f t="shared" si="1"/>
        <v>30.268000000000001</v>
      </c>
      <c r="G8" s="20">
        <f t="shared" si="2"/>
        <v>74.668000000000006</v>
      </c>
      <c r="H8" s="18" t="s">
        <v>10</v>
      </c>
      <c r="I8" s="18">
        <v>6</v>
      </c>
    </row>
    <row r="9" spans="1:9" s="13" customFormat="1" ht="50.1" customHeight="1">
      <c r="A9" s="18">
        <v>7</v>
      </c>
      <c r="B9" s="19" t="s">
        <v>16</v>
      </c>
      <c r="C9" s="18">
        <v>67</v>
      </c>
      <c r="D9" s="18">
        <f t="shared" si="0"/>
        <v>40.199999999999996</v>
      </c>
      <c r="E9" s="18">
        <v>83</v>
      </c>
      <c r="F9" s="18">
        <f t="shared" si="1"/>
        <v>33.200000000000003</v>
      </c>
      <c r="G9" s="20">
        <f t="shared" si="2"/>
        <v>73.400000000000006</v>
      </c>
      <c r="H9" s="18" t="s">
        <v>10</v>
      </c>
      <c r="I9" s="18">
        <v>7</v>
      </c>
    </row>
    <row r="10" spans="1:9" s="13" customFormat="1" ht="50.1" customHeight="1">
      <c r="A10" s="18">
        <v>8</v>
      </c>
      <c r="B10" s="19" t="s">
        <v>17</v>
      </c>
      <c r="C10" s="18">
        <v>70</v>
      </c>
      <c r="D10" s="18">
        <f t="shared" si="0"/>
        <v>42</v>
      </c>
      <c r="E10" s="18">
        <v>76.33</v>
      </c>
      <c r="F10" s="18">
        <f t="shared" si="1"/>
        <v>30.532</v>
      </c>
      <c r="G10" s="20">
        <f t="shared" si="2"/>
        <v>72.531999999999996</v>
      </c>
      <c r="H10" s="18" t="s">
        <v>10</v>
      </c>
      <c r="I10" s="18">
        <v>8</v>
      </c>
    </row>
    <row r="11" spans="1:9" s="13" customFormat="1" ht="50.1" customHeight="1">
      <c r="A11" s="18">
        <v>9</v>
      </c>
      <c r="B11" s="19" t="s">
        <v>18</v>
      </c>
      <c r="C11" s="18">
        <v>64</v>
      </c>
      <c r="D11" s="18">
        <f t="shared" si="0"/>
        <v>38.4</v>
      </c>
      <c r="E11" s="18">
        <v>84</v>
      </c>
      <c r="F11" s="18">
        <f t="shared" si="1"/>
        <v>33.6</v>
      </c>
      <c r="G11" s="20">
        <f t="shared" si="2"/>
        <v>72</v>
      </c>
      <c r="H11" s="18" t="s">
        <v>10</v>
      </c>
      <c r="I11" s="18">
        <v>9</v>
      </c>
    </row>
    <row r="12" spans="1:9" s="13" customFormat="1" ht="50.1" customHeight="1">
      <c r="A12" s="18">
        <v>10</v>
      </c>
      <c r="B12" s="19" t="s">
        <v>19</v>
      </c>
      <c r="C12" s="18">
        <v>64</v>
      </c>
      <c r="D12" s="18">
        <f t="shared" si="0"/>
        <v>38.4</v>
      </c>
      <c r="E12" s="18">
        <v>81.67</v>
      </c>
      <c r="F12" s="18">
        <f t="shared" si="1"/>
        <v>32.667999999999999</v>
      </c>
      <c r="G12" s="20">
        <f t="shared" si="2"/>
        <v>71.067999999999998</v>
      </c>
      <c r="H12" s="18" t="s">
        <v>10</v>
      </c>
      <c r="I12" s="18">
        <v>10</v>
      </c>
    </row>
    <row r="13" spans="1:9" s="13" customFormat="1" ht="50.1" customHeight="1">
      <c r="A13" s="18">
        <v>11</v>
      </c>
      <c r="B13" s="19" t="s">
        <v>20</v>
      </c>
      <c r="C13" s="18">
        <v>66</v>
      </c>
      <c r="D13" s="18">
        <f t="shared" si="0"/>
        <v>39.6</v>
      </c>
      <c r="E13" s="18">
        <v>76.67</v>
      </c>
      <c r="F13" s="18">
        <f t="shared" si="1"/>
        <v>30.668000000000003</v>
      </c>
      <c r="G13" s="20">
        <f t="shared" si="2"/>
        <v>70.268000000000001</v>
      </c>
      <c r="H13" s="18" t="s">
        <v>10</v>
      </c>
      <c r="I13" s="18">
        <v>11</v>
      </c>
    </row>
    <row r="14" spans="1:9" s="13" customFormat="1" ht="50.1" customHeight="1">
      <c r="A14" s="18">
        <v>12</v>
      </c>
      <c r="B14" s="19" t="s">
        <v>21</v>
      </c>
      <c r="C14" s="18">
        <v>67</v>
      </c>
      <c r="D14" s="18">
        <f t="shared" si="0"/>
        <v>40.199999999999996</v>
      </c>
      <c r="E14" s="18">
        <v>73.33</v>
      </c>
      <c r="F14" s="18">
        <f t="shared" si="1"/>
        <v>29.332000000000001</v>
      </c>
      <c r="G14" s="20">
        <f t="shared" si="2"/>
        <v>69.531999999999996</v>
      </c>
      <c r="H14" s="18" t="s">
        <v>10</v>
      </c>
      <c r="I14" s="18">
        <v>12</v>
      </c>
    </row>
    <row r="15" spans="1:9" s="13" customFormat="1" ht="50.1" customHeight="1">
      <c r="A15" s="18">
        <v>13</v>
      </c>
      <c r="B15" s="19" t="s">
        <v>22</v>
      </c>
      <c r="C15" s="18">
        <v>68</v>
      </c>
      <c r="D15" s="18">
        <f t="shared" si="0"/>
        <v>40.799999999999997</v>
      </c>
      <c r="E15" s="18">
        <v>71.67</v>
      </c>
      <c r="F15" s="18">
        <f t="shared" si="1"/>
        <v>28.668000000000003</v>
      </c>
      <c r="G15" s="20">
        <f t="shared" si="2"/>
        <v>69.468000000000004</v>
      </c>
      <c r="H15" s="18" t="s">
        <v>10</v>
      </c>
      <c r="I15" s="18">
        <v>13</v>
      </c>
    </row>
    <row r="16" spans="1:9" s="13" customFormat="1" ht="50.1" customHeight="1">
      <c r="A16" s="18">
        <v>14</v>
      </c>
      <c r="B16" s="19" t="s">
        <v>23</v>
      </c>
      <c r="C16" s="18">
        <v>67</v>
      </c>
      <c r="D16" s="18">
        <f t="shared" si="0"/>
        <v>40.199999999999996</v>
      </c>
      <c r="E16" s="18">
        <v>72.33</v>
      </c>
      <c r="F16" s="18">
        <f t="shared" si="1"/>
        <v>28.932000000000002</v>
      </c>
      <c r="G16" s="20">
        <f t="shared" si="2"/>
        <v>69.132000000000005</v>
      </c>
      <c r="H16" s="18" t="s">
        <v>10</v>
      </c>
      <c r="I16" s="18">
        <v>14</v>
      </c>
    </row>
    <row r="17" spans="1:9" s="14" customFormat="1" ht="50.1" customHeight="1">
      <c r="A17" s="18">
        <v>15</v>
      </c>
      <c r="B17" s="19" t="s">
        <v>24</v>
      </c>
      <c r="C17" s="18">
        <v>59</v>
      </c>
      <c r="D17" s="18">
        <f t="shared" si="0"/>
        <v>35.4</v>
      </c>
      <c r="E17" s="18">
        <v>83.67</v>
      </c>
      <c r="F17" s="18">
        <f t="shared" si="1"/>
        <v>33.468000000000004</v>
      </c>
      <c r="G17" s="20">
        <f t="shared" si="2"/>
        <v>68.867999999999995</v>
      </c>
      <c r="H17" s="18" t="s">
        <v>25</v>
      </c>
      <c r="I17" s="18">
        <v>15</v>
      </c>
    </row>
    <row r="18" spans="1:9" s="5" customFormat="1" ht="50.1" customHeight="1">
      <c r="A18" s="18">
        <v>16</v>
      </c>
      <c r="B18" s="10" t="s">
        <v>26</v>
      </c>
      <c r="C18" s="6">
        <v>64</v>
      </c>
      <c r="D18" s="6">
        <f t="shared" si="0"/>
        <v>38.4</v>
      </c>
      <c r="E18" s="6">
        <v>74.67</v>
      </c>
      <c r="F18" s="6">
        <f t="shared" si="1"/>
        <v>29.868000000000002</v>
      </c>
      <c r="G18" s="8">
        <f t="shared" si="2"/>
        <v>68.268000000000001</v>
      </c>
      <c r="H18" s="18" t="s">
        <v>25</v>
      </c>
      <c r="I18" s="6">
        <v>16</v>
      </c>
    </row>
    <row r="19" spans="1:9" s="5" customFormat="1" ht="50.1" customHeight="1">
      <c r="A19" s="18">
        <v>17</v>
      </c>
      <c r="B19" s="10" t="s">
        <v>27</v>
      </c>
      <c r="C19" s="6">
        <v>60</v>
      </c>
      <c r="D19" s="6">
        <f t="shared" si="0"/>
        <v>36</v>
      </c>
      <c r="E19" s="6">
        <v>80.67</v>
      </c>
      <c r="F19" s="6">
        <f t="shared" si="1"/>
        <v>32.268000000000001</v>
      </c>
      <c r="G19" s="8">
        <f t="shared" si="2"/>
        <v>68.268000000000001</v>
      </c>
      <c r="H19" s="18" t="s">
        <v>25</v>
      </c>
      <c r="I19" s="6">
        <v>16</v>
      </c>
    </row>
    <row r="20" spans="1:9" s="5" customFormat="1" ht="50.1" customHeight="1">
      <c r="A20" s="18">
        <v>18</v>
      </c>
      <c r="B20" s="10" t="s">
        <v>28</v>
      </c>
      <c r="C20" s="6">
        <v>67</v>
      </c>
      <c r="D20" s="6">
        <f t="shared" si="0"/>
        <v>40.199999999999996</v>
      </c>
      <c r="E20" s="6">
        <v>70</v>
      </c>
      <c r="F20" s="6">
        <f t="shared" si="1"/>
        <v>28</v>
      </c>
      <c r="G20" s="8">
        <f t="shared" si="2"/>
        <v>68.199999999999989</v>
      </c>
      <c r="H20" s="18" t="s">
        <v>25</v>
      </c>
      <c r="I20" s="6">
        <v>18</v>
      </c>
    </row>
    <row r="21" spans="1:9" s="5" customFormat="1" ht="50.1" customHeight="1">
      <c r="A21" s="18">
        <v>19</v>
      </c>
      <c r="B21" s="10" t="s">
        <v>29</v>
      </c>
      <c r="C21" s="6">
        <v>60</v>
      </c>
      <c r="D21" s="6">
        <f t="shared" si="0"/>
        <v>36</v>
      </c>
      <c r="E21" s="6">
        <v>80</v>
      </c>
      <c r="F21" s="6">
        <f t="shared" si="1"/>
        <v>32</v>
      </c>
      <c r="G21" s="8">
        <f t="shared" si="2"/>
        <v>68</v>
      </c>
      <c r="H21" s="18" t="s">
        <v>25</v>
      </c>
      <c r="I21" s="6">
        <v>19</v>
      </c>
    </row>
    <row r="22" spans="1:9" s="5" customFormat="1" ht="50.1" customHeight="1">
      <c r="A22" s="18">
        <v>20</v>
      </c>
      <c r="B22" s="10" t="s">
        <v>30</v>
      </c>
      <c r="C22" s="6">
        <v>64</v>
      </c>
      <c r="D22" s="6">
        <f t="shared" si="0"/>
        <v>38.4</v>
      </c>
      <c r="E22" s="6">
        <v>73.67</v>
      </c>
      <c r="F22" s="6">
        <f t="shared" si="1"/>
        <v>29.468000000000004</v>
      </c>
      <c r="G22" s="8">
        <f t="shared" si="2"/>
        <v>67.867999999999995</v>
      </c>
      <c r="H22" s="18" t="s">
        <v>25</v>
      </c>
      <c r="I22" s="6">
        <v>20</v>
      </c>
    </row>
    <row r="23" spans="1:9" s="5" customFormat="1" ht="50.1" customHeight="1">
      <c r="A23" s="18">
        <v>21</v>
      </c>
      <c r="B23" s="10" t="s">
        <v>31</v>
      </c>
      <c r="C23" s="6">
        <v>67</v>
      </c>
      <c r="D23" s="6">
        <f t="shared" si="0"/>
        <v>40.199999999999996</v>
      </c>
      <c r="E23" s="6">
        <v>68</v>
      </c>
      <c r="F23" s="6">
        <f t="shared" si="1"/>
        <v>27.200000000000003</v>
      </c>
      <c r="G23" s="8">
        <f t="shared" si="2"/>
        <v>67.400000000000006</v>
      </c>
      <c r="H23" s="18" t="s">
        <v>25</v>
      </c>
      <c r="I23" s="6">
        <v>21</v>
      </c>
    </row>
    <row r="24" spans="1:9" s="5" customFormat="1" ht="50.1" customHeight="1">
      <c r="A24" s="18">
        <v>22</v>
      </c>
      <c r="B24" s="10" t="s">
        <v>32</v>
      </c>
      <c r="C24" s="6">
        <v>61</v>
      </c>
      <c r="D24" s="6">
        <f t="shared" si="0"/>
        <v>36.6</v>
      </c>
      <c r="E24" s="6">
        <v>76.33</v>
      </c>
      <c r="F24" s="6">
        <f t="shared" si="1"/>
        <v>30.532</v>
      </c>
      <c r="G24" s="8">
        <f t="shared" si="2"/>
        <v>67.132000000000005</v>
      </c>
      <c r="H24" s="18" t="s">
        <v>25</v>
      </c>
      <c r="I24" s="6">
        <v>22</v>
      </c>
    </row>
    <row r="25" spans="1:9" s="5" customFormat="1" ht="50.1" customHeight="1">
      <c r="A25" s="18">
        <v>23</v>
      </c>
      <c r="B25" s="10" t="s">
        <v>33</v>
      </c>
      <c r="C25" s="6">
        <v>67</v>
      </c>
      <c r="D25" s="6">
        <f t="shared" si="0"/>
        <v>40.199999999999996</v>
      </c>
      <c r="E25" s="6">
        <v>67</v>
      </c>
      <c r="F25" s="6">
        <f t="shared" si="1"/>
        <v>26.8</v>
      </c>
      <c r="G25" s="8">
        <f t="shared" si="2"/>
        <v>67</v>
      </c>
      <c r="H25" s="18" t="s">
        <v>25</v>
      </c>
      <c r="I25" s="6">
        <v>23</v>
      </c>
    </row>
    <row r="26" spans="1:9" s="5" customFormat="1" ht="50.1" customHeight="1">
      <c r="A26" s="18">
        <v>24</v>
      </c>
      <c r="B26" s="10" t="s">
        <v>34</v>
      </c>
      <c r="C26" s="6">
        <v>65</v>
      </c>
      <c r="D26" s="6">
        <f t="shared" si="0"/>
        <v>39</v>
      </c>
      <c r="E26" s="6">
        <v>70</v>
      </c>
      <c r="F26" s="6">
        <f t="shared" si="1"/>
        <v>28</v>
      </c>
      <c r="G26" s="8">
        <f t="shared" si="2"/>
        <v>67</v>
      </c>
      <c r="H26" s="18" t="s">
        <v>25</v>
      </c>
      <c r="I26" s="6">
        <v>23</v>
      </c>
    </row>
    <row r="27" spans="1:9" s="5" customFormat="1" ht="50.1" customHeight="1">
      <c r="A27" s="18">
        <v>25</v>
      </c>
      <c r="B27" s="10" t="s">
        <v>35</v>
      </c>
      <c r="C27" s="6">
        <v>65</v>
      </c>
      <c r="D27" s="6">
        <f t="shared" si="0"/>
        <v>39</v>
      </c>
      <c r="E27" s="6">
        <v>69</v>
      </c>
      <c r="F27" s="6">
        <f t="shared" si="1"/>
        <v>27.6</v>
      </c>
      <c r="G27" s="8">
        <f t="shared" si="2"/>
        <v>66.599999999999994</v>
      </c>
      <c r="H27" s="18" t="s">
        <v>25</v>
      </c>
      <c r="I27" s="6">
        <v>25</v>
      </c>
    </row>
    <row r="28" spans="1:9" s="5" customFormat="1" ht="50.1" customHeight="1">
      <c r="A28" s="18">
        <v>26</v>
      </c>
      <c r="B28" s="10" t="s">
        <v>36</v>
      </c>
      <c r="C28" s="6">
        <v>61</v>
      </c>
      <c r="D28" s="6">
        <f t="shared" si="0"/>
        <v>36.6</v>
      </c>
      <c r="E28" s="6">
        <v>74.67</v>
      </c>
      <c r="F28" s="6">
        <f t="shared" si="1"/>
        <v>29.868000000000002</v>
      </c>
      <c r="G28" s="8">
        <f t="shared" si="2"/>
        <v>66.468000000000004</v>
      </c>
      <c r="H28" s="18" t="s">
        <v>25</v>
      </c>
      <c r="I28" s="6">
        <v>26</v>
      </c>
    </row>
    <row r="29" spans="1:9" s="5" customFormat="1" ht="50.1" customHeight="1">
      <c r="A29" s="18">
        <v>27</v>
      </c>
      <c r="B29" s="10" t="s">
        <v>37</v>
      </c>
      <c r="C29" s="6">
        <v>60</v>
      </c>
      <c r="D29" s="6">
        <f t="shared" si="0"/>
        <v>36</v>
      </c>
      <c r="E29" s="6">
        <v>76</v>
      </c>
      <c r="F29" s="6">
        <f t="shared" si="1"/>
        <v>30.400000000000002</v>
      </c>
      <c r="G29" s="8">
        <f t="shared" si="2"/>
        <v>66.400000000000006</v>
      </c>
      <c r="H29" s="18" t="s">
        <v>25</v>
      </c>
      <c r="I29" s="6">
        <v>27</v>
      </c>
    </row>
    <row r="30" spans="1:9" s="5" customFormat="1" ht="50.1" customHeight="1">
      <c r="A30" s="18">
        <v>28</v>
      </c>
      <c r="B30" s="10" t="s">
        <v>38</v>
      </c>
      <c r="C30" s="6">
        <v>60</v>
      </c>
      <c r="D30" s="6">
        <f t="shared" si="0"/>
        <v>36</v>
      </c>
      <c r="E30" s="6">
        <v>75.67</v>
      </c>
      <c r="F30" s="6">
        <f t="shared" si="1"/>
        <v>30.268000000000001</v>
      </c>
      <c r="G30" s="8">
        <f t="shared" si="2"/>
        <v>66.268000000000001</v>
      </c>
      <c r="H30" s="18" t="s">
        <v>25</v>
      </c>
      <c r="I30" s="6">
        <v>28</v>
      </c>
    </row>
    <row r="31" spans="1:9" s="5" customFormat="1" ht="50.1" customHeight="1">
      <c r="A31" s="18">
        <v>29</v>
      </c>
      <c r="B31" s="10" t="s">
        <v>39</v>
      </c>
      <c r="C31" s="6">
        <v>62</v>
      </c>
      <c r="D31" s="6">
        <f t="shared" si="0"/>
        <v>37.199999999999996</v>
      </c>
      <c r="E31" s="6">
        <v>71.67</v>
      </c>
      <c r="F31" s="6">
        <f t="shared" si="1"/>
        <v>28.668000000000003</v>
      </c>
      <c r="G31" s="8">
        <f t="shared" si="2"/>
        <v>65.867999999999995</v>
      </c>
      <c r="H31" s="18" t="s">
        <v>25</v>
      </c>
      <c r="I31" s="6">
        <v>29</v>
      </c>
    </row>
    <row r="32" spans="1:9" s="5" customFormat="1" ht="50.1" customHeight="1">
      <c r="A32" s="18">
        <v>30</v>
      </c>
      <c r="B32" s="10" t="s">
        <v>40</v>
      </c>
      <c r="C32" s="6">
        <v>62</v>
      </c>
      <c r="D32" s="6">
        <f t="shared" si="0"/>
        <v>37.199999999999996</v>
      </c>
      <c r="E32" s="6">
        <v>70.67</v>
      </c>
      <c r="F32" s="6">
        <f t="shared" si="1"/>
        <v>28.268000000000001</v>
      </c>
      <c r="G32" s="8">
        <f t="shared" si="2"/>
        <v>65.467999999999989</v>
      </c>
      <c r="H32" s="18" t="s">
        <v>25</v>
      </c>
      <c r="I32" s="6">
        <v>30</v>
      </c>
    </row>
    <row r="33" spans="1:9" s="5" customFormat="1" ht="50.1" customHeight="1">
      <c r="A33" s="18">
        <v>31</v>
      </c>
      <c r="B33" s="10" t="s">
        <v>41</v>
      </c>
      <c r="C33" s="6">
        <v>60</v>
      </c>
      <c r="D33" s="6">
        <f t="shared" si="0"/>
        <v>36</v>
      </c>
      <c r="E33" s="6">
        <v>72</v>
      </c>
      <c r="F33" s="6">
        <f t="shared" si="1"/>
        <v>28.8</v>
      </c>
      <c r="G33" s="8">
        <f t="shared" si="2"/>
        <v>64.8</v>
      </c>
      <c r="H33" s="18" t="s">
        <v>25</v>
      </c>
      <c r="I33" s="6">
        <v>31</v>
      </c>
    </row>
    <row r="34" spans="1:9" s="5" customFormat="1" ht="50.1" customHeight="1">
      <c r="A34" s="18">
        <v>32</v>
      </c>
      <c r="B34" s="10" t="s">
        <v>42</v>
      </c>
      <c r="C34" s="6">
        <v>64</v>
      </c>
      <c r="D34" s="6">
        <f t="shared" ref="D34:D39" si="3">++C34*0.6</f>
        <v>38.4</v>
      </c>
      <c r="E34" s="6">
        <v>65</v>
      </c>
      <c r="F34" s="6">
        <f t="shared" ref="F34:F39" si="4">++E34*0.4</f>
        <v>26</v>
      </c>
      <c r="G34" s="8">
        <f t="shared" ref="G34:G39" si="5">++F34+D34</f>
        <v>64.400000000000006</v>
      </c>
      <c r="H34" s="18" t="s">
        <v>25</v>
      </c>
      <c r="I34" s="6">
        <v>32</v>
      </c>
    </row>
    <row r="35" spans="1:9" s="5" customFormat="1" ht="50.1" customHeight="1">
      <c r="A35" s="18">
        <v>33</v>
      </c>
      <c r="B35" s="10" t="s">
        <v>43</v>
      </c>
      <c r="C35" s="6">
        <v>63</v>
      </c>
      <c r="D35" s="6">
        <f t="shared" si="3"/>
        <v>37.799999999999997</v>
      </c>
      <c r="E35" s="6">
        <v>66</v>
      </c>
      <c r="F35" s="6">
        <f t="shared" si="4"/>
        <v>26.400000000000002</v>
      </c>
      <c r="G35" s="8">
        <f t="shared" si="5"/>
        <v>64.2</v>
      </c>
      <c r="H35" s="18" t="s">
        <v>25</v>
      </c>
      <c r="I35" s="6">
        <v>33</v>
      </c>
    </row>
    <row r="36" spans="1:9" s="5" customFormat="1" ht="50.1" customHeight="1">
      <c r="A36" s="18">
        <v>34</v>
      </c>
      <c r="B36" s="10" t="s">
        <v>44</v>
      </c>
      <c r="C36" s="6">
        <v>60</v>
      </c>
      <c r="D36" s="6">
        <f t="shared" si="3"/>
        <v>36</v>
      </c>
      <c r="E36" s="6">
        <v>70.33</v>
      </c>
      <c r="F36" s="6">
        <f t="shared" si="4"/>
        <v>28.132000000000001</v>
      </c>
      <c r="G36" s="8">
        <f t="shared" si="5"/>
        <v>64.132000000000005</v>
      </c>
      <c r="H36" s="18" t="s">
        <v>25</v>
      </c>
      <c r="I36" s="6">
        <v>34</v>
      </c>
    </row>
    <row r="37" spans="1:9" s="5" customFormat="1" ht="50.1" customHeight="1">
      <c r="A37" s="18">
        <v>35</v>
      </c>
      <c r="B37" s="10" t="s">
        <v>45</v>
      </c>
      <c r="C37" s="6">
        <v>62</v>
      </c>
      <c r="D37" s="6">
        <f t="shared" si="3"/>
        <v>37.199999999999996</v>
      </c>
      <c r="E37" s="6">
        <v>66.67</v>
      </c>
      <c r="F37" s="6">
        <f t="shared" si="4"/>
        <v>26.668000000000003</v>
      </c>
      <c r="G37" s="8">
        <f t="shared" si="5"/>
        <v>63.867999999999995</v>
      </c>
      <c r="H37" s="18" t="s">
        <v>25</v>
      </c>
      <c r="I37" s="6">
        <v>35</v>
      </c>
    </row>
    <row r="38" spans="1:9" s="5" customFormat="1" ht="50.1" customHeight="1">
      <c r="A38" s="18">
        <v>36</v>
      </c>
      <c r="B38" s="10" t="s">
        <v>46</v>
      </c>
      <c r="C38" s="6">
        <v>60</v>
      </c>
      <c r="D38" s="6">
        <f t="shared" si="3"/>
        <v>36</v>
      </c>
      <c r="E38" s="6">
        <v>69</v>
      </c>
      <c r="F38" s="6">
        <f t="shared" si="4"/>
        <v>27.6</v>
      </c>
      <c r="G38" s="8">
        <f t="shared" si="5"/>
        <v>63.6</v>
      </c>
      <c r="H38" s="18" t="s">
        <v>25</v>
      </c>
      <c r="I38" s="6">
        <v>36</v>
      </c>
    </row>
    <row r="39" spans="1:9" s="5" customFormat="1" ht="50.1" customHeight="1">
      <c r="A39" s="18">
        <v>37</v>
      </c>
      <c r="B39" s="10" t="s">
        <v>47</v>
      </c>
      <c r="C39" s="6">
        <v>61</v>
      </c>
      <c r="D39" s="6">
        <f t="shared" si="3"/>
        <v>36.6</v>
      </c>
      <c r="E39" s="6" t="s">
        <v>48</v>
      </c>
      <c r="F39" s="6">
        <v>0</v>
      </c>
      <c r="G39" s="8">
        <f t="shared" si="5"/>
        <v>36.6</v>
      </c>
      <c r="H39" s="18" t="s">
        <v>25</v>
      </c>
      <c r="I39" s="6">
        <v>37</v>
      </c>
    </row>
    <row r="40" spans="1:9" ht="50.1" customHeight="1"/>
  </sheetData>
  <sortState ref="B3:R110">
    <sortCondition descending="1" ref="C3:C110"/>
  </sortState>
  <mergeCells count="1">
    <mergeCell ref="A1:I1"/>
  </mergeCells>
  <phoneticPr fontId="8" type="noConversion"/>
  <pageMargins left="0.70069444444444495" right="0.70069444444444495" top="0.75138888888888899" bottom="0.75138888888888899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N5" sqref="N5"/>
    </sheetView>
  </sheetViews>
  <sheetFormatPr defaultColWidth="9" defaultRowHeight="13.5"/>
  <cols>
    <col min="1" max="1" width="7.75" customWidth="1"/>
    <col min="2" max="2" width="9.5" style="3" customWidth="1"/>
    <col min="3" max="3" width="9.75" style="3" customWidth="1"/>
    <col min="4" max="4" width="10" style="3" customWidth="1"/>
    <col min="5" max="5" width="10.375" style="3" customWidth="1"/>
    <col min="6" max="6" width="10.875" style="4" customWidth="1"/>
    <col min="7" max="7" width="9.125" style="4" customWidth="1"/>
    <col min="8" max="8" width="12.875" style="5" customWidth="1"/>
  </cols>
  <sheetData>
    <row r="1" spans="1:9" ht="57" customHeight="1">
      <c r="A1" s="21" t="s">
        <v>49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50.1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23" t="s">
        <v>54</v>
      </c>
      <c r="G2" s="8" t="s">
        <v>50</v>
      </c>
      <c r="H2" s="6" t="s">
        <v>7</v>
      </c>
      <c r="I2" s="8" t="s">
        <v>8</v>
      </c>
    </row>
    <row r="3" spans="1:9" s="2" customFormat="1" ht="50.1" customHeight="1">
      <c r="A3" s="9">
        <v>1</v>
      </c>
      <c r="B3" s="10" t="s">
        <v>51</v>
      </c>
      <c r="C3" s="9">
        <v>68</v>
      </c>
      <c r="D3" s="9">
        <f>++C3*0.6</f>
        <v>40.799999999999997</v>
      </c>
      <c r="E3" s="9">
        <v>78</v>
      </c>
      <c r="F3" s="11">
        <f>++E3*0.4</f>
        <v>31.200000000000003</v>
      </c>
      <c r="G3" s="11">
        <f>++F3+D3</f>
        <v>72</v>
      </c>
      <c r="H3" s="9" t="s">
        <v>10</v>
      </c>
      <c r="I3" s="12">
        <v>1</v>
      </c>
    </row>
    <row r="4" spans="1:9" s="2" customFormat="1" ht="50.1" customHeight="1">
      <c r="A4" s="9">
        <v>2</v>
      </c>
      <c r="B4" s="10" t="s">
        <v>52</v>
      </c>
      <c r="C4" s="9">
        <v>65</v>
      </c>
      <c r="D4" s="9">
        <f>++C4*0.6</f>
        <v>39</v>
      </c>
      <c r="E4" s="9">
        <v>70</v>
      </c>
      <c r="F4" s="11">
        <f>++E4*0.4</f>
        <v>28</v>
      </c>
      <c r="G4" s="11">
        <f>++F4+D4</f>
        <v>67</v>
      </c>
      <c r="H4" s="9" t="s">
        <v>25</v>
      </c>
      <c r="I4" s="12">
        <v>2</v>
      </c>
    </row>
    <row r="5" spans="1:9" s="2" customFormat="1" ht="50.1" customHeight="1">
      <c r="A5" s="9">
        <v>3</v>
      </c>
      <c r="B5" s="10" t="s">
        <v>53</v>
      </c>
      <c r="C5" s="9">
        <v>66</v>
      </c>
      <c r="D5" s="9">
        <f>++C5*0.6</f>
        <v>39.6</v>
      </c>
      <c r="E5" s="9">
        <v>63.67</v>
      </c>
      <c r="F5" s="11">
        <f>++E5*0.4</f>
        <v>25.468000000000004</v>
      </c>
      <c r="G5" s="11">
        <f>++F5+D5</f>
        <v>65.068000000000012</v>
      </c>
      <c r="H5" s="9" t="s">
        <v>25</v>
      </c>
      <c r="I5" s="12">
        <v>3</v>
      </c>
    </row>
  </sheetData>
  <sortState ref="B3:R30">
    <sortCondition descending="1" ref="C3:C30"/>
  </sortState>
  <mergeCells count="1">
    <mergeCell ref="A1:I1"/>
  </mergeCells>
  <phoneticPr fontId="8" type="noConversion"/>
  <pageMargins left="0.70069444444444495" right="0.70069444444444495" top="0.75138888888888899" bottom="0.75138888888888899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01岗位</vt:lpstr>
      <vt:lpstr>02岗位</vt:lpstr>
      <vt:lpstr>'01岗位'!Print_Titles</vt:lpstr>
      <vt:lpstr>'02岗位'!Print_Titles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wq</cp:lastModifiedBy>
  <dcterms:created xsi:type="dcterms:W3CDTF">2020-12-21T02:01:00Z</dcterms:created>
  <dcterms:modified xsi:type="dcterms:W3CDTF">2021-01-18T03:16:06Z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