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1" r:id="rId1"/>
  </sheets>
  <definedNames>
    <definedName name="_xlnm._FilterDatabase" localSheetId="0" hidden="1">名单!$A$3:$E$72</definedName>
    <definedName name="_xlnm.Print_Titles" localSheetId="0">名单!$3:$3</definedName>
  </definedNames>
  <calcPr calcId="144525"/>
</workbook>
</file>

<file path=xl/sharedStrings.xml><?xml version="1.0" encoding="utf-8"?>
<sst xmlns="http://schemas.openxmlformats.org/spreadsheetml/2006/main" count="297" uniqueCount="153">
  <si>
    <t>附件1</t>
  </si>
  <si>
    <t>贵阳市教育局直属学校2021年统一公开招聘中小学、幼儿园教师试教成绩及总成绩</t>
  </si>
  <si>
    <t>准考证号</t>
  </si>
  <si>
    <t>姓名</t>
  </si>
  <si>
    <t>报考单位及代码</t>
  </si>
  <si>
    <t>报考职位及代码</t>
  </si>
  <si>
    <t>笔试成绩
（150分制）</t>
  </si>
  <si>
    <t>笔试成绩
（100分制）</t>
  </si>
  <si>
    <t>笔试成绩占总成绩40%</t>
  </si>
  <si>
    <t>试教成绩
（100分制）</t>
  </si>
  <si>
    <t>试教成绩占总成绩60%</t>
  </si>
  <si>
    <t>总成绩
（100分制）</t>
  </si>
  <si>
    <t>古清</t>
  </si>
  <si>
    <t>210101贵阳市第三十一中学</t>
  </si>
  <si>
    <t>01中职信息技术教师</t>
  </si>
  <si>
    <t>刘倩</t>
  </si>
  <si>
    <t>赵月桥</t>
  </si>
  <si>
    <t>廖肖</t>
  </si>
  <si>
    <t>饶艳</t>
  </si>
  <si>
    <t>王荣菊</t>
  </si>
  <si>
    <t>唐丁</t>
  </si>
  <si>
    <t>谭明爵</t>
  </si>
  <si>
    <t>刘菊</t>
  </si>
  <si>
    <t>谢杨辉</t>
  </si>
  <si>
    <t>郝祥云</t>
  </si>
  <si>
    <t>梁志明</t>
  </si>
  <si>
    <t>金燕</t>
  </si>
  <si>
    <t>02中职思想政治教师</t>
  </si>
  <si>
    <t>杨佳美</t>
  </si>
  <si>
    <t>张莉</t>
  </si>
  <si>
    <t>马宇杰</t>
  </si>
  <si>
    <t>杨忠树</t>
  </si>
  <si>
    <t>李雪梅</t>
  </si>
  <si>
    <t>廖丰磊</t>
  </si>
  <si>
    <t>张韵</t>
  </si>
  <si>
    <t>曾祥霞</t>
  </si>
  <si>
    <t>邓先东</t>
  </si>
  <si>
    <t>李刚</t>
  </si>
  <si>
    <t>缺考</t>
  </si>
  <si>
    <t>李华东</t>
  </si>
  <si>
    <t>10101062012</t>
  </si>
  <si>
    <t>陈世旭</t>
  </si>
  <si>
    <t>210102贵阳市女子职业学校</t>
  </si>
  <si>
    <t>01中职烹饪教师</t>
  </si>
  <si>
    <t>10101062002</t>
  </si>
  <si>
    <t>谢娟</t>
  </si>
  <si>
    <t>10101062430</t>
  </si>
  <si>
    <t>肖劲欢</t>
  </si>
  <si>
    <t>03中职游泳教师</t>
  </si>
  <si>
    <t>10101060904</t>
  </si>
  <si>
    <t>张宇禄</t>
  </si>
  <si>
    <t>10101061025</t>
  </si>
  <si>
    <t>宋兴</t>
  </si>
  <si>
    <t>10101062527</t>
  </si>
  <si>
    <t>杨前峰</t>
  </si>
  <si>
    <t>10101062324</t>
  </si>
  <si>
    <t>段金杏</t>
  </si>
  <si>
    <t>04中职美容美发与形象设计教师</t>
  </si>
  <si>
    <t>10101060419</t>
  </si>
  <si>
    <t>黄凰</t>
  </si>
  <si>
    <t>10101062314</t>
  </si>
  <si>
    <t>龙鸣凤</t>
  </si>
  <si>
    <t>10101061006</t>
  </si>
  <si>
    <t>彭丹</t>
  </si>
  <si>
    <t>10101060229</t>
  </si>
  <si>
    <t>殷嘉雯</t>
  </si>
  <si>
    <t>10101062511</t>
  </si>
  <si>
    <t>谈静</t>
  </si>
  <si>
    <t>10101060813</t>
  </si>
  <si>
    <t>肖遵霞</t>
  </si>
  <si>
    <t>210103中央民族大学附属中学贵阳学校</t>
  </si>
  <si>
    <t>01高中语文老师</t>
  </si>
  <si>
    <t>10101061704</t>
  </si>
  <si>
    <t>孙小英</t>
  </si>
  <si>
    <t>10101062019</t>
  </si>
  <si>
    <t>刘波</t>
  </si>
  <si>
    <t>10101061522</t>
  </si>
  <si>
    <t>刘娟</t>
  </si>
  <si>
    <t>10101062427</t>
  </si>
  <si>
    <t>王黎</t>
  </si>
  <si>
    <t>10101062215</t>
  </si>
  <si>
    <t>陈坤</t>
  </si>
  <si>
    <t>10101061108</t>
  </si>
  <si>
    <t>丁亚萍</t>
  </si>
  <si>
    <t>02高中数学老师</t>
  </si>
  <si>
    <t>10101060314</t>
  </si>
  <si>
    <t>伍桂莹</t>
  </si>
  <si>
    <t>10101062211</t>
  </si>
  <si>
    <t>孙明燕</t>
  </si>
  <si>
    <t>10101060315</t>
  </si>
  <si>
    <t>杨芳</t>
  </si>
  <si>
    <t>10101060708</t>
  </si>
  <si>
    <t>夏丹</t>
  </si>
  <si>
    <t>10101060405</t>
  </si>
  <si>
    <t>俞秀兰</t>
  </si>
  <si>
    <t>03高中英语老师</t>
  </si>
  <si>
    <t>10101061619</t>
  </si>
  <si>
    <t>王瀛</t>
  </si>
  <si>
    <t>10101060807</t>
  </si>
  <si>
    <t>肖瑶</t>
  </si>
  <si>
    <t>10101060902</t>
  </si>
  <si>
    <t>吴振雄</t>
  </si>
  <si>
    <t>10101062315</t>
  </si>
  <si>
    <t>党淑莲</t>
  </si>
  <si>
    <t>10101060906</t>
  </si>
  <si>
    <t>陈秋莹</t>
  </si>
  <si>
    <t>10101060228</t>
  </si>
  <si>
    <t>丁成刚</t>
  </si>
  <si>
    <t>04高中物理老师</t>
  </si>
  <si>
    <t>10101061305</t>
  </si>
  <si>
    <t>杨光强</t>
  </si>
  <si>
    <t>10101060303</t>
  </si>
  <si>
    <t>谢毓利</t>
  </si>
  <si>
    <t>10101061426</t>
  </si>
  <si>
    <t>龙圆</t>
  </si>
  <si>
    <t>10101061812</t>
  </si>
  <si>
    <t>岑泽</t>
  </si>
  <si>
    <t>10101061107</t>
  </si>
  <si>
    <t>高斌</t>
  </si>
  <si>
    <t>10101060823</t>
  </si>
  <si>
    <t>代露露</t>
  </si>
  <si>
    <t>05高中政治老师</t>
  </si>
  <si>
    <t>10101062228</t>
  </si>
  <si>
    <t>王吉莉</t>
  </si>
  <si>
    <t>10101061404</t>
  </si>
  <si>
    <t>骆维丽</t>
  </si>
  <si>
    <t>10101062519</t>
  </si>
  <si>
    <t>王芳</t>
  </si>
  <si>
    <t>10101060103</t>
  </si>
  <si>
    <t>陈维</t>
  </si>
  <si>
    <t>10101062219</t>
  </si>
  <si>
    <t>李江</t>
  </si>
  <si>
    <t>06高中体育老师</t>
  </si>
  <si>
    <t>10101061215</t>
  </si>
  <si>
    <t>向维祥</t>
  </si>
  <si>
    <t>10101062524</t>
  </si>
  <si>
    <t>彭祖伦</t>
  </si>
  <si>
    <t>10101061002</t>
  </si>
  <si>
    <t>卢立</t>
  </si>
  <si>
    <t>10101060219</t>
  </si>
  <si>
    <t>李晓杰</t>
  </si>
  <si>
    <t>10101061807</t>
  </si>
  <si>
    <t>王定锋</t>
  </si>
  <si>
    <t>10101061602</t>
  </si>
  <si>
    <t>宫厚军</t>
  </si>
  <si>
    <t>10101060512</t>
  </si>
  <si>
    <t>杜旭飞</t>
  </si>
  <si>
    <t>10101061018</t>
  </si>
  <si>
    <t>李虾</t>
  </si>
  <si>
    <t>10101061627</t>
  </si>
  <si>
    <t>江俊峰</t>
  </si>
  <si>
    <t>10101061020</t>
  </si>
  <si>
    <t>冷奎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</si>
</sst>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b/>
      <sz val="20"/>
      <color theme="1"/>
      <name val="宋体"/>
      <charset val="134"/>
    </font>
    <font>
      <b/>
      <sz val="11"/>
      <color theme="1"/>
      <name val="FangSong"/>
      <charset val="134"/>
    </font>
    <font>
      <b/>
      <sz val="11"/>
      <name val="等线"/>
      <charset val="134"/>
      <scheme val="minor"/>
    </font>
    <font>
      <sz val="11"/>
      <color theme="1"/>
      <name val="FangSong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14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5" borderId="16" applyNumberFormat="0" applyAlignment="0" applyProtection="0">
      <alignment vertical="center"/>
    </xf>
    <xf numFmtId="0" fontId="26" fillId="15" borderId="13" applyNumberFormat="0" applyAlignment="0" applyProtection="0">
      <alignment vertical="center"/>
    </xf>
    <xf numFmtId="0" fontId="27" fillId="22" borderId="20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/>
    </xf>
    <xf numFmtId="176" fontId="0" fillId="0" borderId="6" xfId="0" applyNumberFormat="1" applyFont="1" applyFill="1" applyBorder="1" applyAlignment="1">
      <alignment horizontal="center"/>
    </xf>
    <xf numFmtId="176" fontId="0" fillId="0" borderId="8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176" fontId="0" fillId="0" borderId="12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8"/>
  <sheetViews>
    <sheetView tabSelected="1" zoomScale="130" zoomScaleNormal="130" zoomScaleSheetLayoutView="115" workbookViewId="0">
      <pane ySplit="3" topLeftCell="A40" activePane="bottomLeft" state="frozen"/>
      <selection/>
      <selection pane="bottomLeft" activeCell="H44" sqref="A1:J78"/>
    </sheetView>
  </sheetViews>
  <sheetFormatPr defaultColWidth="9" defaultRowHeight="13.5"/>
  <cols>
    <col min="1" max="1" width="14.25" style="4" customWidth="1"/>
    <col min="2" max="2" width="10" customWidth="1"/>
    <col min="3" max="3" width="38.875" customWidth="1"/>
    <col min="4" max="4" width="31.625" customWidth="1"/>
    <col min="5" max="5" width="13.375" style="4" customWidth="1"/>
    <col min="6" max="7" width="14.125"/>
    <col min="10" max="10" width="14.125"/>
  </cols>
  <sheetData>
    <row r="1" ht="14.25" spans="1:10">
      <c r="A1" s="5" t="s">
        <v>0</v>
      </c>
      <c r="B1" s="6"/>
      <c r="C1" s="6"/>
      <c r="D1" s="6"/>
      <c r="E1" s="7"/>
      <c r="F1" s="6"/>
      <c r="G1" s="6"/>
      <c r="H1" s="6"/>
      <c r="I1" s="6"/>
      <c r="J1" s="6"/>
    </row>
    <row r="2" ht="85.5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ht="41.25" spans="1:10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32" t="s">
        <v>11</v>
      </c>
    </row>
    <row r="4" s="1" customFormat="1" ht="14.25" customHeight="1" spans="1:10">
      <c r="A4" s="12">
        <v>10101060919</v>
      </c>
      <c r="B4" s="13" t="s">
        <v>12</v>
      </c>
      <c r="C4" s="13" t="s">
        <v>13</v>
      </c>
      <c r="D4" s="13" t="s">
        <v>14</v>
      </c>
      <c r="E4" s="13">
        <v>108</v>
      </c>
      <c r="F4" s="14">
        <f t="shared" ref="F4:F67" si="0">E4/1.5</f>
        <v>72</v>
      </c>
      <c r="G4" s="14">
        <f t="shared" ref="G4:G67" si="1">F4*0.4</f>
        <v>28.8</v>
      </c>
      <c r="H4" s="14">
        <v>86.4</v>
      </c>
      <c r="I4" s="14">
        <f t="shared" ref="I4:I25" si="2">H4*0.6</f>
        <v>51.84</v>
      </c>
      <c r="J4" s="33">
        <f t="shared" ref="J4:J25" si="3">G4+I4</f>
        <v>80.64</v>
      </c>
    </row>
    <row r="5" s="1" customFormat="1" spans="1:10">
      <c r="A5" s="15">
        <v>10101060905</v>
      </c>
      <c r="B5" s="16" t="s">
        <v>15</v>
      </c>
      <c r="C5" s="16" t="s">
        <v>13</v>
      </c>
      <c r="D5" s="16" t="s">
        <v>14</v>
      </c>
      <c r="E5" s="16">
        <v>109.5</v>
      </c>
      <c r="F5" s="17">
        <f t="shared" si="0"/>
        <v>73</v>
      </c>
      <c r="G5" s="17">
        <f t="shared" si="1"/>
        <v>29.2</v>
      </c>
      <c r="H5" s="17">
        <v>83.6</v>
      </c>
      <c r="I5" s="17">
        <f t="shared" si="2"/>
        <v>50.16</v>
      </c>
      <c r="J5" s="34">
        <f t="shared" si="3"/>
        <v>79.36</v>
      </c>
    </row>
    <row r="6" s="1" customFormat="1" spans="1:10">
      <c r="A6" s="15">
        <v>10101061227</v>
      </c>
      <c r="B6" s="16" t="s">
        <v>16</v>
      </c>
      <c r="C6" s="16" t="s">
        <v>13</v>
      </c>
      <c r="D6" s="16" t="s">
        <v>14</v>
      </c>
      <c r="E6" s="16">
        <v>111.5</v>
      </c>
      <c r="F6" s="17">
        <f t="shared" si="0"/>
        <v>74.3333333333333</v>
      </c>
      <c r="G6" s="17">
        <f t="shared" si="1"/>
        <v>29.7333333333333</v>
      </c>
      <c r="H6" s="17">
        <v>81.8</v>
      </c>
      <c r="I6" s="17">
        <f t="shared" si="2"/>
        <v>49.08</v>
      </c>
      <c r="J6" s="34">
        <f t="shared" si="3"/>
        <v>78.8133333333333</v>
      </c>
    </row>
    <row r="7" s="1" customFormat="1" spans="1:10">
      <c r="A7" s="15">
        <v>10101060523</v>
      </c>
      <c r="B7" s="16" t="s">
        <v>17</v>
      </c>
      <c r="C7" s="16" t="s">
        <v>13</v>
      </c>
      <c r="D7" s="16" t="s">
        <v>14</v>
      </c>
      <c r="E7" s="16">
        <v>112</v>
      </c>
      <c r="F7" s="17">
        <f t="shared" si="0"/>
        <v>74.6666666666667</v>
      </c>
      <c r="G7" s="17">
        <f t="shared" si="1"/>
        <v>29.8666666666667</v>
      </c>
      <c r="H7" s="17">
        <v>81</v>
      </c>
      <c r="I7" s="17">
        <f t="shared" si="2"/>
        <v>48.6</v>
      </c>
      <c r="J7" s="34">
        <f t="shared" si="3"/>
        <v>78.4666666666667</v>
      </c>
    </row>
    <row r="8" s="1" customFormat="1" spans="1:10">
      <c r="A8" s="15">
        <v>10101060706</v>
      </c>
      <c r="B8" s="16" t="s">
        <v>18</v>
      </c>
      <c r="C8" s="16" t="s">
        <v>13</v>
      </c>
      <c r="D8" s="16" t="s">
        <v>14</v>
      </c>
      <c r="E8" s="16">
        <v>107</v>
      </c>
      <c r="F8" s="17">
        <f t="shared" si="0"/>
        <v>71.3333333333333</v>
      </c>
      <c r="G8" s="17">
        <f t="shared" si="1"/>
        <v>28.5333333333333</v>
      </c>
      <c r="H8" s="17">
        <v>81.2</v>
      </c>
      <c r="I8" s="17">
        <f t="shared" si="2"/>
        <v>48.72</v>
      </c>
      <c r="J8" s="34">
        <f t="shared" si="3"/>
        <v>77.2533333333333</v>
      </c>
    </row>
    <row r="9" s="2" customFormat="1" spans="1:10">
      <c r="A9" s="15">
        <v>10101060516</v>
      </c>
      <c r="B9" s="16" t="s">
        <v>19</v>
      </c>
      <c r="C9" s="16" t="s">
        <v>13</v>
      </c>
      <c r="D9" s="16" t="s">
        <v>14</v>
      </c>
      <c r="E9" s="16">
        <v>116</v>
      </c>
      <c r="F9" s="17">
        <f t="shared" si="0"/>
        <v>77.3333333333333</v>
      </c>
      <c r="G9" s="17">
        <f t="shared" si="1"/>
        <v>30.9333333333333</v>
      </c>
      <c r="H9" s="17">
        <v>75.6</v>
      </c>
      <c r="I9" s="17">
        <f t="shared" si="2"/>
        <v>45.36</v>
      </c>
      <c r="J9" s="34">
        <f t="shared" si="3"/>
        <v>76.2933333333333</v>
      </c>
    </row>
    <row r="10" s="1" customFormat="1" spans="1:10">
      <c r="A10" s="15">
        <v>10101062417</v>
      </c>
      <c r="B10" s="16" t="s">
        <v>20</v>
      </c>
      <c r="C10" s="16" t="s">
        <v>13</v>
      </c>
      <c r="D10" s="16" t="s">
        <v>14</v>
      </c>
      <c r="E10" s="16">
        <v>114</v>
      </c>
      <c r="F10" s="17">
        <f t="shared" si="0"/>
        <v>76</v>
      </c>
      <c r="G10" s="17">
        <f t="shared" si="1"/>
        <v>30.4</v>
      </c>
      <c r="H10" s="17">
        <v>76</v>
      </c>
      <c r="I10" s="17">
        <f t="shared" si="2"/>
        <v>45.6</v>
      </c>
      <c r="J10" s="34">
        <f t="shared" si="3"/>
        <v>76</v>
      </c>
    </row>
    <row r="11" s="1" customFormat="1" spans="1:10">
      <c r="A11" s="15">
        <v>10101060806</v>
      </c>
      <c r="B11" s="16" t="s">
        <v>21</v>
      </c>
      <c r="C11" s="16" t="s">
        <v>13</v>
      </c>
      <c r="D11" s="16" t="s">
        <v>14</v>
      </c>
      <c r="E11" s="16">
        <v>108.5</v>
      </c>
      <c r="F11" s="17">
        <f t="shared" si="0"/>
        <v>72.3333333333333</v>
      </c>
      <c r="G11" s="17">
        <f t="shared" si="1"/>
        <v>28.9333333333333</v>
      </c>
      <c r="H11" s="17">
        <v>77</v>
      </c>
      <c r="I11" s="17">
        <f t="shared" si="2"/>
        <v>46.2</v>
      </c>
      <c r="J11" s="34">
        <f t="shared" si="3"/>
        <v>75.1333333333333</v>
      </c>
    </row>
    <row r="12" s="1" customFormat="1" spans="1:10">
      <c r="A12" s="15">
        <v>10101060406</v>
      </c>
      <c r="B12" s="16" t="s">
        <v>22</v>
      </c>
      <c r="C12" s="16" t="s">
        <v>13</v>
      </c>
      <c r="D12" s="16" t="s">
        <v>14</v>
      </c>
      <c r="E12" s="16">
        <v>108</v>
      </c>
      <c r="F12" s="17">
        <f t="shared" si="0"/>
        <v>72</v>
      </c>
      <c r="G12" s="17">
        <f t="shared" si="1"/>
        <v>28.8</v>
      </c>
      <c r="H12" s="17">
        <v>73.6</v>
      </c>
      <c r="I12" s="17">
        <f t="shared" si="2"/>
        <v>44.16</v>
      </c>
      <c r="J12" s="34">
        <f t="shared" si="3"/>
        <v>72.96</v>
      </c>
    </row>
    <row r="13" s="1" customFormat="1" spans="1:10">
      <c r="A13" s="15">
        <v>10101060730</v>
      </c>
      <c r="B13" s="16" t="s">
        <v>23</v>
      </c>
      <c r="C13" s="16" t="s">
        <v>13</v>
      </c>
      <c r="D13" s="16" t="s">
        <v>14</v>
      </c>
      <c r="E13" s="16">
        <v>109.5</v>
      </c>
      <c r="F13" s="17">
        <f t="shared" si="0"/>
        <v>73</v>
      </c>
      <c r="G13" s="17">
        <f t="shared" si="1"/>
        <v>29.2</v>
      </c>
      <c r="H13" s="17">
        <v>68.8</v>
      </c>
      <c r="I13" s="17">
        <f t="shared" si="2"/>
        <v>41.28</v>
      </c>
      <c r="J13" s="34">
        <f t="shared" si="3"/>
        <v>70.48</v>
      </c>
    </row>
    <row r="14" s="1" customFormat="1" spans="1:10">
      <c r="A14" s="15">
        <v>10101062221</v>
      </c>
      <c r="B14" s="16" t="s">
        <v>24</v>
      </c>
      <c r="C14" s="16" t="s">
        <v>13</v>
      </c>
      <c r="D14" s="16" t="s">
        <v>14</v>
      </c>
      <c r="E14" s="16">
        <v>116</v>
      </c>
      <c r="F14" s="17">
        <f t="shared" si="0"/>
        <v>77.3333333333333</v>
      </c>
      <c r="G14" s="17">
        <f t="shared" si="1"/>
        <v>30.9333333333333</v>
      </c>
      <c r="H14" s="17">
        <v>65</v>
      </c>
      <c r="I14" s="17">
        <f t="shared" si="2"/>
        <v>39</v>
      </c>
      <c r="J14" s="34">
        <f t="shared" si="3"/>
        <v>69.9333333333333</v>
      </c>
    </row>
    <row r="15" ht="14.25" spans="1:10">
      <c r="A15" s="18">
        <v>10101061403</v>
      </c>
      <c r="B15" s="19" t="s">
        <v>25</v>
      </c>
      <c r="C15" s="19" t="s">
        <v>13</v>
      </c>
      <c r="D15" s="19" t="s">
        <v>14</v>
      </c>
      <c r="E15" s="19">
        <v>110.5</v>
      </c>
      <c r="F15" s="20">
        <f t="shared" si="0"/>
        <v>73.6666666666667</v>
      </c>
      <c r="G15" s="20">
        <f t="shared" si="1"/>
        <v>29.4666666666667</v>
      </c>
      <c r="H15" s="20">
        <v>41</v>
      </c>
      <c r="I15" s="20">
        <f t="shared" si="2"/>
        <v>24.6</v>
      </c>
      <c r="J15" s="35">
        <f t="shared" si="3"/>
        <v>54.0666666666667</v>
      </c>
    </row>
    <row r="16" s="1" customFormat="1" spans="1:10">
      <c r="A16" s="12">
        <v>10101061715</v>
      </c>
      <c r="B16" s="13" t="s">
        <v>26</v>
      </c>
      <c r="C16" s="13" t="s">
        <v>13</v>
      </c>
      <c r="D16" s="13" t="s">
        <v>27</v>
      </c>
      <c r="E16" s="13">
        <v>117</v>
      </c>
      <c r="F16" s="14">
        <f t="shared" si="0"/>
        <v>78</v>
      </c>
      <c r="G16" s="14">
        <f t="shared" si="1"/>
        <v>31.2</v>
      </c>
      <c r="H16" s="14">
        <v>84.4</v>
      </c>
      <c r="I16" s="14">
        <f t="shared" si="2"/>
        <v>50.64</v>
      </c>
      <c r="J16" s="33">
        <f t="shared" si="3"/>
        <v>81.84</v>
      </c>
    </row>
    <row r="17" s="1" customFormat="1" spans="1:10">
      <c r="A17" s="15">
        <v>10101060503</v>
      </c>
      <c r="B17" s="16" t="s">
        <v>28</v>
      </c>
      <c r="C17" s="16" t="s">
        <v>13</v>
      </c>
      <c r="D17" s="16" t="s">
        <v>27</v>
      </c>
      <c r="E17" s="16">
        <v>114.5</v>
      </c>
      <c r="F17" s="17">
        <f t="shared" si="0"/>
        <v>76.3333333333333</v>
      </c>
      <c r="G17" s="17">
        <f t="shared" si="1"/>
        <v>30.5333333333333</v>
      </c>
      <c r="H17" s="17">
        <v>85</v>
      </c>
      <c r="I17" s="17">
        <f t="shared" si="2"/>
        <v>51</v>
      </c>
      <c r="J17" s="34">
        <f t="shared" si="3"/>
        <v>81.5333333333333</v>
      </c>
    </row>
    <row r="18" s="1" customFormat="1" spans="1:10">
      <c r="A18" s="15">
        <v>10101060828</v>
      </c>
      <c r="B18" s="16" t="s">
        <v>29</v>
      </c>
      <c r="C18" s="16" t="s">
        <v>13</v>
      </c>
      <c r="D18" s="16" t="s">
        <v>27</v>
      </c>
      <c r="E18" s="16">
        <v>110.5</v>
      </c>
      <c r="F18" s="17">
        <f t="shared" si="0"/>
        <v>73.6666666666667</v>
      </c>
      <c r="G18" s="17">
        <f t="shared" si="1"/>
        <v>29.4666666666667</v>
      </c>
      <c r="H18" s="17">
        <v>81.8</v>
      </c>
      <c r="I18" s="17">
        <f t="shared" si="2"/>
        <v>49.08</v>
      </c>
      <c r="J18" s="34">
        <f t="shared" si="3"/>
        <v>78.5466666666667</v>
      </c>
    </row>
    <row r="19" s="1" customFormat="1" spans="1:10">
      <c r="A19" s="15">
        <v>10101061722</v>
      </c>
      <c r="B19" s="16" t="s">
        <v>30</v>
      </c>
      <c r="C19" s="16" t="s">
        <v>13</v>
      </c>
      <c r="D19" s="16" t="s">
        <v>27</v>
      </c>
      <c r="E19" s="16">
        <v>109.5</v>
      </c>
      <c r="F19" s="17">
        <f t="shared" si="0"/>
        <v>73</v>
      </c>
      <c r="G19" s="17">
        <f t="shared" si="1"/>
        <v>29.2</v>
      </c>
      <c r="H19" s="17">
        <v>81.6</v>
      </c>
      <c r="I19" s="17">
        <f t="shared" si="2"/>
        <v>48.96</v>
      </c>
      <c r="J19" s="34">
        <f t="shared" si="3"/>
        <v>78.16</v>
      </c>
    </row>
    <row r="20" spans="1:10">
      <c r="A20" s="15">
        <v>10101060217</v>
      </c>
      <c r="B20" s="16" t="s">
        <v>31</v>
      </c>
      <c r="C20" s="16" t="s">
        <v>13</v>
      </c>
      <c r="D20" s="16" t="s">
        <v>27</v>
      </c>
      <c r="E20" s="16">
        <v>117</v>
      </c>
      <c r="F20" s="17">
        <f t="shared" si="0"/>
        <v>78</v>
      </c>
      <c r="G20" s="17">
        <f t="shared" si="1"/>
        <v>31.2</v>
      </c>
      <c r="H20" s="17">
        <v>77.6</v>
      </c>
      <c r="I20" s="17">
        <f t="shared" si="2"/>
        <v>46.56</v>
      </c>
      <c r="J20" s="34">
        <f t="shared" si="3"/>
        <v>77.76</v>
      </c>
    </row>
    <row r="21" spans="1:10">
      <c r="A21" s="15">
        <v>10101060710</v>
      </c>
      <c r="B21" s="16" t="s">
        <v>32</v>
      </c>
      <c r="C21" s="16" t="s">
        <v>13</v>
      </c>
      <c r="D21" s="16" t="s">
        <v>27</v>
      </c>
      <c r="E21" s="16">
        <v>112.5</v>
      </c>
      <c r="F21" s="17">
        <f t="shared" si="0"/>
        <v>75</v>
      </c>
      <c r="G21" s="17">
        <f t="shared" si="1"/>
        <v>30</v>
      </c>
      <c r="H21" s="17">
        <v>78.2</v>
      </c>
      <c r="I21" s="17">
        <f t="shared" si="2"/>
        <v>46.92</v>
      </c>
      <c r="J21" s="34">
        <f t="shared" si="3"/>
        <v>76.92</v>
      </c>
    </row>
    <row r="22" s="3" customFormat="1" spans="1:11">
      <c r="A22" s="15">
        <v>10101060809</v>
      </c>
      <c r="B22" s="16" t="s">
        <v>33</v>
      </c>
      <c r="C22" s="16" t="s">
        <v>13</v>
      </c>
      <c r="D22" s="16" t="s">
        <v>27</v>
      </c>
      <c r="E22" s="16">
        <v>112.5</v>
      </c>
      <c r="F22" s="17">
        <f t="shared" si="0"/>
        <v>75</v>
      </c>
      <c r="G22" s="17">
        <f t="shared" si="1"/>
        <v>30</v>
      </c>
      <c r="H22" s="17">
        <v>71.2</v>
      </c>
      <c r="I22" s="17">
        <f t="shared" si="2"/>
        <v>42.72</v>
      </c>
      <c r="J22" s="34">
        <f t="shared" si="3"/>
        <v>72.72</v>
      </c>
      <c r="K22"/>
    </row>
    <row r="23" s="1" customFormat="1" ht="14.25" customHeight="1" spans="1:10">
      <c r="A23" s="15">
        <v>10101061203</v>
      </c>
      <c r="B23" s="16" t="s">
        <v>34</v>
      </c>
      <c r="C23" s="16" t="s">
        <v>13</v>
      </c>
      <c r="D23" s="16" t="s">
        <v>27</v>
      </c>
      <c r="E23" s="16">
        <v>111.5</v>
      </c>
      <c r="F23" s="17">
        <f t="shared" si="0"/>
        <v>74.3333333333333</v>
      </c>
      <c r="G23" s="17">
        <f t="shared" si="1"/>
        <v>29.7333333333333</v>
      </c>
      <c r="H23" s="17">
        <v>67.8</v>
      </c>
      <c r="I23" s="17">
        <f t="shared" si="2"/>
        <v>40.68</v>
      </c>
      <c r="J23" s="34">
        <f t="shared" si="3"/>
        <v>70.4133333333333</v>
      </c>
    </row>
    <row r="24" s="1" customFormat="1" spans="1:10">
      <c r="A24" s="15">
        <v>10101061828</v>
      </c>
      <c r="B24" s="16" t="s">
        <v>35</v>
      </c>
      <c r="C24" s="16" t="s">
        <v>13</v>
      </c>
      <c r="D24" s="16" t="s">
        <v>27</v>
      </c>
      <c r="E24" s="16">
        <v>112</v>
      </c>
      <c r="F24" s="17">
        <f t="shared" si="0"/>
        <v>74.6666666666667</v>
      </c>
      <c r="G24" s="17">
        <f t="shared" si="1"/>
        <v>29.8666666666667</v>
      </c>
      <c r="H24" s="17">
        <v>66.4</v>
      </c>
      <c r="I24" s="17">
        <f t="shared" si="2"/>
        <v>39.84</v>
      </c>
      <c r="J24" s="34">
        <f t="shared" si="3"/>
        <v>69.7066666666667</v>
      </c>
    </row>
    <row r="25" s="1" customFormat="1" spans="1:10">
      <c r="A25" s="15">
        <v>10101060104</v>
      </c>
      <c r="B25" s="16" t="s">
        <v>36</v>
      </c>
      <c r="C25" s="16" t="s">
        <v>13</v>
      </c>
      <c r="D25" s="16" t="s">
        <v>27</v>
      </c>
      <c r="E25" s="16">
        <v>114.5</v>
      </c>
      <c r="F25" s="17">
        <f t="shared" si="0"/>
        <v>76.3333333333333</v>
      </c>
      <c r="G25" s="17">
        <f t="shared" si="1"/>
        <v>30.5333333333333</v>
      </c>
      <c r="H25" s="17">
        <v>62.8</v>
      </c>
      <c r="I25" s="17">
        <f t="shared" si="2"/>
        <v>37.68</v>
      </c>
      <c r="J25" s="34">
        <f t="shared" si="3"/>
        <v>68.2133333333333</v>
      </c>
    </row>
    <row r="26" s="1" customFormat="1" spans="1:10">
      <c r="A26" s="15">
        <v>10101061925</v>
      </c>
      <c r="B26" s="16" t="s">
        <v>37</v>
      </c>
      <c r="C26" s="16" t="s">
        <v>13</v>
      </c>
      <c r="D26" s="16" t="s">
        <v>27</v>
      </c>
      <c r="E26" s="16">
        <v>117.5</v>
      </c>
      <c r="F26" s="17">
        <f t="shared" si="0"/>
        <v>78.3333333333333</v>
      </c>
      <c r="G26" s="17">
        <f t="shared" si="1"/>
        <v>31.3333333333333</v>
      </c>
      <c r="H26" s="21" t="s">
        <v>38</v>
      </c>
      <c r="I26" s="17"/>
      <c r="J26" s="34"/>
    </row>
    <row r="27" ht="14.25" spans="1:10">
      <c r="A27" s="18">
        <v>10101060416</v>
      </c>
      <c r="B27" s="19" t="s">
        <v>39</v>
      </c>
      <c r="C27" s="19" t="s">
        <v>13</v>
      </c>
      <c r="D27" s="19" t="s">
        <v>27</v>
      </c>
      <c r="E27" s="19">
        <v>110</v>
      </c>
      <c r="F27" s="20">
        <f t="shared" si="0"/>
        <v>73.3333333333333</v>
      </c>
      <c r="G27" s="20">
        <f t="shared" si="1"/>
        <v>29.3333333333333</v>
      </c>
      <c r="H27" s="22" t="s">
        <v>38</v>
      </c>
      <c r="I27" s="20"/>
      <c r="J27" s="35"/>
    </row>
    <row r="28" customFormat="1" spans="1:10">
      <c r="A28" s="12" t="s">
        <v>40</v>
      </c>
      <c r="B28" s="13" t="s">
        <v>41</v>
      </c>
      <c r="C28" s="13" t="s">
        <v>42</v>
      </c>
      <c r="D28" s="13" t="s">
        <v>43</v>
      </c>
      <c r="E28" s="13">
        <v>94.5</v>
      </c>
      <c r="F28" s="14">
        <f t="shared" si="0"/>
        <v>63</v>
      </c>
      <c r="G28" s="14">
        <f t="shared" si="1"/>
        <v>25.2</v>
      </c>
      <c r="H28" s="14">
        <v>77.8</v>
      </c>
      <c r="I28" s="14">
        <f>H28*0.6</f>
        <v>46.68</v>
      </c>
      <c r="J28" s="33">
        <f>G28+I28</f>
        <v>71.88</v>
      </c>
    </row>
    <row r="29" customFormat="1" ht="14.25" spans="1:10">
      <c r="A29" s="18" t="s">
        <v>44</v>
      </c>
      <c r="B29" s="19" t="s">
        <v>45</v>
      </c>
      <c r="C29" s="19" t="s">
        <v>42</v>
      </c>
      <c r="D29" s="19" t="s">
        <v>43</v>
      </c>
      <c r="E29" s="19">
        <v>74</v>
      </c>
      <c r="F29" s="20">
        <f t="shared" si="0"/>
        <v>49.3333333333333</v>
      </c>
      <c r="G29" s="20">
        <f t="shared" si="1"/>
        <v>19.7333333333333</v>
      </c>
      <c r="H29" s="22" t="s">
        <v>38</v>
      </c>
      <c r="I29" s="20"/>
      <c r="J29" s="35"/>
    </row>
    <row r="30" customFormat="1" spans="1:10">
      <c r="A30" s="12" t="s">
        <v>46</v>
      </c>
      <c r="B30" s="13" t="s">
        <v>47</v>
      </c>
      <c r="C30" s="13" t="s">
        <v>42</v>
      </c>
      <c r="D30" s="13" t="s">
        <v>48</v>
      </c>
      <c r="E30" s="13">
        <v>111</v>
      </c>
      <c r="F30" s="14">
        <f t="shared" si="0"/>
        <v>74</v>
      </c>
      <c r="G30" s="14">
        <f t="shared" si="1"/>
        <v>29.6</v>
      </c>
      <c r="H30" s="14">
        <v>85.4</v>
      </c>
      <c r="I30" s="14">
        <f>H30*0.6</f>
        <v>51.24</v>
      </c>
      <c r="J30" s="33">
        <f>G30+I30</f>
        <v>80.84</v>
      </c>
    </row>
    <row r="31" customFormat="1" spans="1:10">
      <c r="A31" s="15" t="s">
        <v>49</v>
      </c>
      <c r="B31" s="16" t="s">
        <v>50</v>
      </c>
      <c r="C31" s="16" t="s">
        <v>42</v>
      </c>
      <c r="D31" s="16" t="s">
        <v>48</v>
      </c>
      <c r="E31" s="16">
        <v>103</v>
      </c>
      <c r="F31" s="17">
        <f t="shared" si="0"/>
        <v>68.6666666666667</v>
      </c>
      <c r="G31" s="17">
        <f t="shared" si="1"/>
        <v>27.4666666666667</v>
      </c>
      <c r="H31" s="17">
        <v>75.2</v>
      </c>
      <c r="I31" s="17">
        <f>H31*0.6</f>
        <v>45.12</v>
      </c>
      <c r="J31" s="34">
        <f>G31+I31</f>
        <v>72.5866666666667</v>
      </c>
    </row>
    <row r="32" customFormat="1" spans="1:10">
      <c r="A32" s="15" t="s">
        <v>51</v>
      </c>
      <c r="B32" s="16" t="s">
        <v>52</v>
      </c>
      <c r="C32" s="16" t="s">
        <v>42</v>
      </c>
      <c r="D32" s="16" t="s">
        <v>48</v>
      </c>
      <c r="E32" s="16">
        <v>102</v>
      </c>
      <c r="F32" s="17">
        <f t="shared" si="0"/>
        <v>68</v>
      </c>
      <c r="G32" s="17">
        <f t="shared" si="1"/>
        <v>27.2</v>
      </c>
      <c r="H32" s="21" t="s">
        <v>38</v>
      </c>
      <c r="I32" s="17"/>
      <c r="J32" s="34"/>
    </row>
    <row r="33" customFormat="1" ht="14.25" spans="1:10">
      <c r="A33" s="18" t="s">
        <v>53</v>
      </c>
      <c r="B33" s="19" t="s">
        <v>54</v>
      </c>
      <c r="C33" s="19" t="s">
        <v>42</v>
      </c>
      <c r="D33" s="19" t="s">
        <v>48</v>
      </c>
      <c r="E33" s="19">
        <v>99</v>
      </c>
      <c r="F33" s="20">
        <f t="shared" si="0"/>
        <v>66</v>
      </c>
      <c r="G33" s="20">
        <f t="shared" si="1"/>
        <v>26.4</v>
      </c>
      <c r="H33" s="22" t="s">
        <v>38</v>
      </c>
      <c r="I33" s="20"/>
      <c r="J33" s="35"/>
    </row>
    <row r="34" customFormat="1" spans="1:10">
      <c r="A34" s="12" t="s">
        <v>55</v>
      </c>
      <c r="B34" s="13" t="s">
        <v>56</v>
      </c>
      <c r="C34" s="13" t="s">
        <v>42</v>
      </c>
      <c r="D34" s="13" t="s">
        <v>57</v>
      </c>
      <c r="E34" s="13">
        <v>109</v>
      </c>
      <c r="F34" s="14">
        <f t="shared" si="0"/>
        <v>72.6666666666667</v>
      </c>
      <c r="G34" s="14">
        <f t="shared" si="1"/>
        <v>29.0666666666667</v>
      </c>
      <c r="H34" s="14">
        <v>84.2</v>
      </c>
      <c r="I34" s="14">
        <f>H34*0.6</f>
        <v>50.52</v>
      </c>
      <c r="J34" s="33">
        <f>G34+I34</f>
        <v>79.5866666666667</v>
      </c>
    </row>
    <row r="35" customFormat="1" spans="1:10">
      <c r="A35" s="15" t="s">
        <v>58</v>
      </c>
      <c r="B35" s="16" t="s">
        <v>59</v>
      </c>
      <c r="C35" s="16" t="s">
        <v>42</v>
      </c>
      <c r="D35" s="16" t="s">
        <v>57</v>
      </c>
      <c r="E35" s="16">
        <v>98</v>
      </c>
      <c r="F35" s="17">
        <f t="shared" si="0"/>
        <v>65.3333333333333</v>
      </c>
      <c r="G35" s="17">
        <f t="shared" si="1"/>
        <v>26.1333333333333</v>
      </c>
      <c r="H35" s="17">
        <v>81.8</v>
      </c>
      <c r="I35" s="17">
        <f>H35*0.6</f>
        <v>49.08</v>
      </c>
      <c r="J35" s="34">
        <f>G35+I35</f>
        <v>75.2133333333333</v>
      </c>
    </row>
    <row r="36" customFormat="1" spans="1:10">
      <c r="A36" s="15" t="s">
        <v>60</v>
      </c>
      <c r="B36" s="16" t="s">
        <v>61</v>
      </c>
      <c r="C36" s="16" t="s">
        <v>42</v>
      </c>
      <c r="D36" s="16" t="s">
        <v>57</v>
      </c>
      <c r="E36" s="16">
        <v>82.5</v>
      </c>
      <c r="F36" s="17">
        <f t="shared" si="0"/>
        <v>55</v>
      </c>
      <c r="G36" s="17">
        <f t="shared" si="1"/>
        <v>22</v>
      </c>
      <c r="H36" s="17">
        <v>83.4</v>
      </c>
      <c r="I36" s="17">
        <f>H36*0.6</f>
        <v>50.04</v>
      </c>
      <c r="J36" s="34">
        <f>G36+I36</f>
        <v>72.04</v>
      </c>
    </row>
    <row r="37" customFormat="1" spans="1:10">
      <c r="A37" s="15" t="s">
        <v>62</v>
      </c>
      <c r="B37" s="16" t="s">
        <v>63</v>
      </c>
      <c r="C37" s="16" t="s">
        <v>42</v>
      </c>
      <c r="D37" s="16" t="s">
        <v>57</v>
      </c>
      <c r="E37" s="16">
        <v>96.5</v>
      </c>
      <c r="F37" s="17">
        <f t="shared" si="0"/>
        <v>64.3333333333333</v>
      </c>
      <c r="G37" s="17">
        <f t="shared" si="1"/>
        <v>25.7333333333333</v>
      </c>
      <c r="H37" s="17">
        <v>75.4</v>
      </c>
      <c r="I37" s="17">
        <f>H37*0.6</f>
        <v>45.24</v>
      </c>
      <c r="J37" s="34">
        <f>G37+I37</f>
        <v>70.9733333333333</v>
      </c>
    </row>
    <row r="38" customFormat="1" spans="1:10">
      <c r="A38" s="15" t="s">
        <v>64</v>
      </c>
      <c r="B38" s="16" t="s">
        <v>65</v>
      </c>
      <c r="C38" s="16" t="s">
        <v>42</v>
      </c>
      <c r="D38" s="16" t="s">
        <v>57</v>
      </c>
      <c r="E38" s="16">
        <v>91</v>
      </c>
      <c r="F38" s="17">
        <f t="shared" si="0"/>
        <v>60.6666666666667</v>
      </c>
      <c r="G38" s="17">
        <f t="shared" si="1"/>
        <v>24.2666666666667</v>
      </c>
      <c r="H38" s="17">
        <v>68.4</v>
      </c>
      <c r="I38" s="17">
        <f>H38*0.6</f>
        <v>41.04</v>
      </c>
      <c r="J38" s="34">
        <f>G38+I38</f>
        <v>65.3066666666667</v>
      </c>
    </row>
    <row r="39" customFormat="1" ht="14.25" spans="1:10">
      <c r="A39" s="18" t="s">
        <v>66</v>
      </c>
      <c r="B39" s="19" t="s">
        <v>67</v>
      </c>
      <c r="C39" s="19" t="s">
        <v>42</v>
      </c>
      <c r="D39" s="19" t="s">
        <v>57</v>
      </c>
      <c r="E39" s="19">
        <v>93.5</v>
      </c>
      <c r="F39" s="20">
        <f t="shared" si="0"/>
        <v>62.3333333333333</v>
      </c>
      <c r="G39" s="20">
        <f t="shared" si="1"/>
        <v>24.9333333333333</v>
      </c>
      <c r="H39" s="22" t="s">
        <v>38</v>
      </c>
      <c r="I39" s="20"/>
      <c r="J39" s="35"/>
    </row>
    <row r="40" s="1" customFormat="1" spans="1:10">
      <c r="A40" s="23" t="s">
        <v>68</v>
      </c>
      <c r="B40" s="24" t="s">
        <v>69</v>
      </c>
      <c r="C40" s="13" t="s">
        <v>70</v>
      </c>
      <c r="D40" s="13" t="s">
        <v>71</v>
      </c>
      <c r="E40" s="25">
        <v>113</v>
      </c>
      <c r="F40" s="14">
        <f t="shared" si="0"/>
        <v>75.3333333333333</v>
      </c>
      <c r="G40" s="14">
        <f t="shared" si="1"/>
        <v>30.1333333333333</v>
      </c>
      <c r="H40" s="14">
        <v>87.6</v>
      </c>
      <c r="I40" s="14">
        <f t="shared" ref="I40:I49" si="4">H40*0.6</f>
        <v>52.56</v>
      </c>
      <c r="J40" s="33">
        <f t="shared" ref="J40:J49" si="5">G40+I40</f>
        <v>82.6933333333333</v>
      </c>
    </row>
    <row r="41" s="1" customFormat="1" spans="1:10">
      <c r="A41" s="26" t="s">
        <v>72</v>
      </c>
      <c r="B41" s="27" t="s">
        <v>73</v>
      </c>
      <c r="C41" s="16" t="s">
        <v>70</v>
      </c>
      <c r="D41" s="16" t="s">
        <v>71</v>
      </c>
      <c r="E41" s="28">
        <v>115.5</v>
      </c>
      <c r="F41" s="17">
        <f t="shared" si="0"/>
        <v>77</v>
      </c>
      <c r="G41" s="17">
        <f t="shared" si="1"/>
        <v>30.8</v>
      </c>
      <c r="H41" s="17">
        <v>84.2</v>
      </c>
      <c r="I41" s="17">
        <f t="shared" si="4"/>
        <v>50.52</v>
      </c>
      <c r="J41" s="34">
        <f t="shared" si="5"/>
        <v>81.32</v>
      </c>
    </row>
    <row r="42" s="1" customFormat="1" spans="1:10">
      <c r="A42" s="26" t="s">
        <v>74</v>
      </c>
      <c r="B42" s="27" t="s">
        <v>75</v>
      </c>
      <c r="C42" s="16" t="s">
        <v>70</v>
      </c>
      <c r="D42" s="16" t="s">
        <v>71</v>
      </c>
      <c r="E42" s="28">
        <v>111.5</v>
      </c>
      <c r="F42" s="17">
        <f t="shared" si="0"/>
        <v>74.3333333333333</v>
      </c>
      <c r="G42" s="17">
        <f t="shared" si="1"/>
        <v>29.7333333333333</v>
      </c>
      <c r="H42" s="17">
        <v>83.8</v>
      </c>
      <c r="I42" s="17">
        <f t="shared" si="4"/>
        <v>50.28</v>
      </c>
      <c r="J42" s="34">
        <f t="shared" si="5"/>
        <v>80.0133333333333</v>
      </c>
    </row>
    <row r="43" s="1" customFormat="1" spans="1:10">
      <c r="A43" s="26" t="s">
        <v>76</v>
      </c>
      <c r="B43" s="27" t="s">
        <v>77</v>
      </c>
      <c r="C43" s="16" t="s">
        <v>70</v>
      </c>
      <c r="D43" s="16" t="s">
        <v>71</v>
      </c>
      <c r="E43" s="28">
        <v>110.5</v>
      </c>
      <c r="F43" s="17">
        <f t="shared" si="0"/>
        <v>73.6666666666667</v>
      </c>
      <c r="G43" s="17">
        <f t="shared" si="1"/>
        <v>29.4666666666667</v>
      </c>
      <c r="H43" s="17">
        <v>82.4</v>
      </c>
      <c r="I43" s="17">
        <f t="shared" si="4"/>
        <v>49.44</v>
      </c>
      <c r="J43" s="34">
        <f t="shared" si="5"/>
        <v>78.9066666666667</v>
      </c>
    </row>
    <row r="44" s="1" customFormat="1" spans="1:10">
      <c r="A44" s="26" t="s">
        <v>78</v>
      </c>
      <c r="B44" s="27" t="s">
        <v>79</v>
      </c>
      <c r="C44" s="16" t="s">
        <v>70</v>
      </c>
      <c r="D44" s="16" t="s">
        <v>71</v>
      </c>
      <c r="E44" s="28">
        <v>113</v>
      </c>
      <c r="F44" s="17">
        <f t="shared" si="0"/>
        <v>75.3333333333333</v>
      </c>
      <c r="G44" s="17">
        <f t="shared" si="1"/>
        <v>30.1333333333333</v>
      </c>
      <c r="H44" s="17">
        <v>79.8</v>
      </c>
      <c r="I44" s="17">
        <f t="shared" si="4"/>
        <v>47.88</v>
      </c>
      <c r="J44" s="34">
        <f t="shared" si="5"/>
        <v>78.0133333333333</v>
      </c>
    </row>
    <row r="45" s="1" customFormat="1" ht="14.25" spans="1:10">
      <c r="A45" s="29" t="s">
        <v>80</v>
      </c>
      <c r="B45" s="30" t="s">
        <v>81</v>
      </c>
      <c r="C45" s="19" t="s">
        <v>70</v>
      </c>
      <c r="D45" s="19" t="s">
        <v>71</v>
      </c>
      <c r="E45" s="31">
        <v>108.5</v>
      </c>
      <c r="F45" s="20">
        <f t="shared" si="0"/>
        <v>72.3333333333333</v>
      </c>
      <c r="G45" s="20">
        <f t="shared" si="1"/>
        <v>28.9333333333333</v>
      </c>
      <c r="H45" s="20">
        <v>76.6</v>
      </c>
      <c r="I45" s="20">
        <f t="shared" si="4"/>
        <v>45.96</v>
      </c>
      <c r="J45" s="35">
        <f t="shared" si="5"/>
        <v>74.8933333333333</v>
      </c>
    </row>
    <row r="46" s="2" customFormat="1" spans="1:10">
      <c r="A46" s="23" t="s">
        <v>82</v>
      </c>
      <c r="B46" s="24" t="s">
        <v>83</v>
      </c>
      <c r="C46" s="13" t="s">
        <v>70</v>
      </c>
      <c r="D46" s="13" t="s">
        <v>84</v>
      </c>
      <c r="E46" s="25">
        <v>115.5</v>
      </c>
      <c r="F46" s="14">
        <f t="shared" si="0"/>
        <v>77</v>
      </c>
      <c r="G46" s="14">
        <f t="shared" si="1"/>
        <v>30.8</v>
      </c>
      <c r="H46" s="14">
        <v>84.4</v>
      </c>
      <c r="I46" s="14">
        <f t="shared" si="4"/>
        <v>50.64</v>
      </c>
      <c r="J46" s="33">
        <f t="shared" si="5"/>
        <v>81.44</v>
      </c>
    </row>
    <row r="47" s="1" customFormat="1" spans="1:10">
      <c r="A47" s="26" t="s">
        <v>85</v>
      </c>
      <c r="B47" s="27" t="s">
        <v>86</v>
      </c>
      <c r="C47" s="16" t="s">
        <v>70</v>
      </c>
      <c r="D47" s="16" t="s">
        <v>84</v>
      </c>
      <c r="E47" s="28">
        <v>110</v>
      </c>
      <c r="F47" s="17">
        <f t="shared" si="0"/>
        <v>73.3333333333333</v>
      </c>
      <c r="G47" s="17">
        <f t="shared" si="1"/>
        <v>29.3333333333333</v>
      </c>
      <c r="H47" s="17">
        <v>81.5</v>
      </c>
      <c r="I47" s="17">
        <f t="shared" si="4"/>
        <v>48.9</v>
      </c>
      <c r="J47" s="34">
        <f t="shared" si="5"/>
        <v>78.2333333333333</v>
      </c>
    </row>
    <row r="48" s="1" customFormat="1" spans="1:10">
      <c r="A48" s="26" t="s">
        <v>87</v>
      </c>
      <c r="B48" s="27" t="s">
        <v>88</v>
      </c>
      <c r="C48" s="16" t="s">
        <v>70</v>
      </c>
      <c r="D48" s="16" t="s">
        <v>84</v>
      </c>
      <c r="E48" s="28">
        <v>111.5</v>
      </c>
      <c r="F48" s="17">
        <f t="shared" si="0"/>
        <v>74.3333333333333</v>
      </c>
      <c r="G48" s="17">
        <f t="shared" si="1"/>
        <v>29.7333333333333</v>
      </c>
      <c r="H48" s="17">
        <v>78.8</v>
      </c>
      <c r="I48" s="17">
        <f t="shared" si="4"/>
        <v>47.28</v>
      </c>
      <c r="J48" s="34">
        <f t="shared" si="5"/>
        <v>77.0133333333333</v>
      </c>
    </row>
    <row r="49" s="1" customFormat="1" ht="14.25" customHeight="1" spans="1:10">
      <c r="A49" s="26" t="s">
        <v>89</v>
      </c>
      <c r="B49" s="27" t="s">
        <v>90</v>
      </c>
      <c r="C49" s="16" t="s">
        <v>70</v>
      </c>
      <c r="D49" s="16" t="s">
        <v>84</v>
      </c>
      <c r="E49" s="28">
        <v>103</v>
      </c>
      <c r="F49" s="17">
        <f t="shared" si="0"/>
        <v>68.6666666666667</v>
      </c>
      <c r="G49" s="17">
        <f t="shared" si="1"/>
        <v>27.4666666666667</v>
      </c>
      <c r="H49" s="17">
        <v>73</v>
      </c>
      <c r="I49" s="17">
        <f t="shared" si="4"/>
        <v>43.8</v>
      </c>
      <c r="J49" s="34">
        <f t="shared" si="5"/>
        <v>71.2666666666667</v>
      </c>
    </row>
    <row r="50" s="1" customFormat="1" ht="14.25" spans="1:10">
      <c r="A50" s="29" t="s">
        <v>91</v>
      </c>
      <c r="B50" s="30" t="s">
        <v>92</v>
      </c>
      <c r="C50" s="19" t="s">
        <v>70</v>
      </c>
      <c r="D50" s="19" t="s">
        <v>84</v>
      </c>
      <c r="E50" s="31">
        <v>103.5</v>
      </c>
      <c r="F50" s="20">
        <f t="shared" si="0"/>
        <v>69</v>
      </c>
      <c r="G50" s="20">
        <f t="shared" si="1"/>
        <v>27.6</v>
      </c>
      <c r="H50" s="22" t="s">
        <v>38</v>
      </c>
      <c r="I50" s="20"/>
      <c r="J50" s="35"/>
    </row>
    <row r="51" s="1" customFormat="1" spans="1:10">
      <c r="A51" s="23" t="s">
        <v>93</v>
      </c>
      <c r="B51" s="24" t="s">
        <v>94</v>
      </c>
      <c r="C51" s="13" t="s">
        <v>70</v>
      </c>
      <c r="D51" s="13" t="s">
        <v>95</v>
      </c>
      <c r="E51" s="25">
        <v>114.5</v>
      </c>
      <c r="F51" s="14">
        <f t="shared" si="0"/>
        <v>76.3333333333333</v>
      </c>
      <c r="G51" s="14">
        <f t="shared" si="1"/>
        <v>30.5333333333333</v>
      </c>
      <c r="H51" s="14">
        <v>87</v>
      </c>
      <c r="I51" s="14">
        <f>H51*0.6</f>
        <v>52.2</v>
      </c>
      <c r="J51" s="33">
        <f>G51+I51</f>
        <v>82.7333333333333</v>
      </c>
    </row>
    <row r="52" spans="1:10">
      <c r="A52" s="26" t="s">
        <v>96</v>
      </c>
      <c r="B52" s="27" t="s">
        <v>97</v>
      </c>
      <c r="C52" s="16" t="s">
        <v>70</v>
      </c>
      <c r="D52" s="16" t="s">
        <v>95</v>
      </c>
      <c r="E52" s="28">
        <v>112</v>
      </c>
      <c r="F52" s="17">
        <f t="shared" si="0"/>
        <v>74.6666666666667</v>
      </c>
      <c r="G52" s="17">
        <f t="shared" si="1"/>
        <v>29.8666666666667</v>
      </c>
      <c r="H52" s="17">
        <v>85.4</v>
      </c>
      <c r="I52" s="17">
        <f>H52*0.6</f>
        <v>51.24</v>
      </c>
      <c r="J52" s="34">
        <f>G52+I52</f>
        <v>81.1066666666667</v>
      </c>
    </row>
    <row r="53" spans="1:10">
      <c r="A53" s="26" t="s">
        <v>98</v>
      </c>
      <c r="B53" s="27" t="s">
        <v>99</v>
      </c>
      <c r="C53" s="16" t="s">
        <v>70</v>
      </c>
      <c r="D53" s="16" t="s">
        <v>95</v>
      </c>
      <c r="E53" s="28">
        <v>113.5</v>
      </c>
      <c r="F53" s="17">
        <f t="shared" si="0"/>
        <v>75.6666666666667</v>
      </c>
      <c r="G53" s="17">
        <f t="shared" si="1"/>
        <v>30.2666666666667</v>
      </c>
      <c r="H53" s="17">
        <v>78</v>
      </c>
      <c r="I53" s="17">
        <f>H53*0.6</f>
        <v>46.8</v>
      </c>
      <c r="J53" s="34">
        <f>G53+I53</f>
        <v>77.0666666666667</v>
      </c>
    </row>
    <row r="54" spans="1:10">
      <c r="A54" s="26" t="s">
        <v>100</v>
      </c>
      <c r="B54" s="27" t="s">
        <v>101</v>
      </c>
      <c r="C54" s="16" t="s">
        <v>70</v>
      </c>
      <c r="D54" s="16" t="s">
        <v>95</v>
      </c>
      <c r="E54" s="28">
        <v>113</v>
      </c>
      <c r="F54" s="17">
        <f t="shared" si="0"/>
        <v>75.3333333333333</v>
      </c>
      <c r="G54" s="17">
        <f t="shared" si="1"/>
        <v>30.1333333333333</v>
      </c>
      <c r="H54" s="17">
        <v>74.2</v>
      </c>
      <c r="I54" s="17">
        <f>H54*0.6</f>
        <v>44.52</v>
      </c>
      <c r="J54" s="34">
        <f>G54+I54</f>
        <v>74.6533333333333</v>
      </c>
    </row>
    <row r="55" spans="1:10">
      <c r="A55" s="26" t="s">
        <v>102</v>
      </c>
      <c r="B55" s="27" t="s">
        <v>103</v>
      </c>
      <c r="C55" s="16" t="s">
        <v>70</v>
      </c>
      <c r="D55" s="16" t="s">
        <v>95</v>
      </c>
      <c r="E55" s="28">
        <v>111.5</v>
      </c>
      <c r="F55" s="17">
        <f t="shared" si="0"/>
        <v>74.3333333333333</v>
      </c>
      <c r="G55" s="17">
        <f t="shared" si="1"/>
        <v>29.7333333333333</v>
      </c>
      <c r="H55" s="17">
        <v>65</v>
      </c>
      <c r="I55" s="17">
        <f>H55*0.6</f>
        <v>39</v>
      </c>
      <c r="J55" s="34">
        <f>G55+I55</f>
        <v>68.7333333333333</v>
      </c>
    </row>
    <row r="56" s="1" customFormat="1" ht="14.25" spans="1:10">
      <c r="A56" s="29" t="s">
        <v>104</v>
      </c>
      <c r="B56" s="30" t="s">
        <v>105</v>
      </c>
      <c r="C56" s="19" t="s">
        <v>70</v>
      </c>
      <c r="D56" s="19" t="s">
        <v>95</v>
      </c>
      <c r="E56" s="31">
        <v>111.5</v>
      </c>
      <c r="F56" s="20">
        <f t="shared" si="0"/>
        <v>74.3333333333333</v>
      </c>
      <c r="G56" s="20">
        <f t="shared" si="1"/>
        <v>29.7333333333333</v>
      </c>
      <c r="H56" s="22" t="s">
        <v>38</v>
      </c>
      <c r="I56" s="20"/>
      <c r="J56" s="35"/>
    </row>
    <row r="57" s="1" customFormat="1" spans="1:10">
      <c r="A57" s="23" t="s">
        <v>106</v>
      </c>
      <c r="B57" s="24" t="s">
        <v>107</v>
      </c>
      <c r="C57" s="13" t="s">
        <v>70</v>
      </c>
      <c r="D57" s="13" t="s">
        <v>108</v>
      </c>
      <c r="E57" s="25">
        <v>111.5</v>
      </c>
      <c r="F57" s="14">
        <f t="shared" si="0"/>
        <v>74.3333333333333</v>
      </c>
      <c r="G57" s="14">
        <f t="shared" si="1"/>
        <v>29.7333333333333</v>
      </c>
      <c r="H57" s="14">
        <v>86</v>
      </c>
      <c r="I57" s="14">
        <f t="shared" ref="I57:I77" si="6">H57*0.6</f>
        <v>51.6</v>
      </c>
      <c r="J57" s="33">
        <f t="shared" ref="J57:J77" si="7">G57+I57</f>
        <v>81.3333333333333</v>
      </c>
    </row>
    <row r="58" s="1" customFormat="1" spans="1:10">
      <c r="A58" s="26" t="s">
        <v>109</v>
      </c>
      <c r="B58" s="27" t="s">
        <v>110</v>
      </c>
      <c r="C58" s="16" t="s">
        <v>70</v>
      </c>
      <c r="D58" s="16" t="s">
        <v>108</v>
      </c>
      <c r="E58" s="28">
        <v>112</v>
      </c>
      <c r="F58" s="17">
        <f t="shared" si="0"/>
        <v>74.6666666666667</v>
      </c>
      <c r="G58" s="17">
        <f t="shared" si="1"/>
        <v>29.8666666666667</v>
      </c>
      <c r="H58" s="17">
        <v>85.6</v>
      </c>
      <c r="I58" s="17">
        <f t="shared" si="6"/>
        <v>51.36</v>
      </c>
      <c r="J58" s="34">
        <f t="shared" si="7"/>
        <v>81.2266666666667</v>
      </c>
    </row>
    <row r="59" s="1" customFormat="1" spans="1:10">
      <c r="A59" s="26" t="s">
        <v>111</v>
      </c>
      <c r="B59" s="27" t="s">
        <v>112</v>
      </c>
      <c r="C59" s="16" t="s">
        <v>70</v>
      </c>
      <c r="D59" s="16" t="s">
        <v>108</v>
      </c>
      <c r="E59" s="28">
        <v>115.5</v>
      </c>
      <c r="F59" s="17">
        <f t="shared" si="0"/>
        <v>77</v>
      </c>
      <c r="G59" s="17">
        <f t="shared" si="1"/>
        <v>30.8</v>
      </c>
      <c r="H59" s="17">
        <v>82.6</v>
      </c>
      <c r="I59" s="17">
        <f t="shared" si="6"/>
        <v>49.56</v>
      </c>
      <c r="J59" s="34">
        <f t="shared" si="7"/>
        <v>80.36</v>
      </c>
    </row>
    <row r="60" spans="1:10">
      <c r="A60" s="26" t="s">
        <v>113</v>
      </c>
      <c r="B60" s="27" t="s">
        <v>114</v>
      </c>
      <c r="C60" s="16" t="s">
        <v>70</v>
      </c>
      <c r="D60" s="16" t="s">
        <v>108</v>
      </c>
      <c r="E60" s="28">
        <v>108</v>
      </c>
      <c r="F60" s="17">
        <f t="shared" si="0"/>
        <v>72</v>
      </c>
      <c r="G60" s="17">
        <f t="shared" si="1"/>
        <v>28.8</v>
      </c>
      <c r="H60" s="17">
        <v>84.8</v>
      </c>
      <c r="I60" s="17">
        <f t="shared" si="6"/>
        <v>50.88</v>
      </c>
      <c r="J60" s="34">
        <f t="shared" si="7"/>
        <v>79.68</v>
      </c>
    </row>
    <row r="61" s="1" customFormat="1" spans="1:10">
      <c r="A61" s="26" t="s">
        <v>115</v>
      </c>
      <c r="B61" s="27" t="s">
        <v>116</v>
      </c>
      <c r="C61" s="16" t="s">
        <v>70</v>
      </c>
      <c r="D61" s="16" t="s">
        <v>108</v>
      </c>
      <c r="E61" s="28">
        <v>116</v>
      </c>
      <c r="F61" s="17">
        <f t="shared" si="0"/>
        <v>77.3333333333333</v>
      </c>
      <c r="G61" s="17">
        <f t="shared" si="1"/>
        <v>30.9333333333333</v>
      </c>
      <c r="H61" s="17">
        <v>76.8</v>
      </c>
      <c r="I61" s="17">
        <f t="shared" si="6"/>
        <v>46.08</v>
      </c>
      <c r="J61" s="34">
        <f t="shared" si="7"/>
        <v>77.0133333333333</v>
      </c>
    </row>
    <row r="62" s="1" customFormat="1" ht="14.25" customHeight="1" spans="1:10">
      <c r="A62" s="29" t="s">
        <v>117</v>
      </c>
      <c r="B62" s="30" t="s">
        <v>118</v>
      </c>
      <c r="C62" s="19" t="s">
        <v>70</v>
      </c>
      <c r="D62" s="19" t="s">
        <v>108</v>
      </c>
      <c r="E62" s="31">
        <v>109</v>
      </c>
      <c r="F62" s="20">
        <f t="shared" si="0"/>
        <v>72.6666666666667</v>
      </c>
      <c r="G62" s="20">
        <f t="shared" si="1"/>
        <v>29.0666666666667</v>
      </c>
      <c r="H62" s="20">
        <v>74</v>
      </c>
      <c r="I62" s="20">
        <f t="shared" si="6"/>
        <v>44.4</v>
      </c>
      <c r="J62" s="35">
        <f t="shared" si="7"/>
        <v>73.4666666666667</v>
      </c>
    </row>
    <row r="63" s="1" customFormat="1" spans="1:10">
      <c r="A63" s="23" t="s">
        <v>119</v>
      </c>
      <c r="B63" s="24" t="s">
        <v>120</v>
      </c>
      <c r="C63" s="13" t="s">
        <v>70</v>
      </c>
      <c r="D63" s="13" t="s">
        <v>121</v>
      </c>
      <c r="E63" s="25">
        <v>114.5</v>
      </c>
      <c r="F63" s="14">
        <f t="shared" si="0"/>
        <v>76.3333333333333</v>
      </c>
      <c r="G63" s="14">
        <f t="shared" si="1"/>
        <v>30.5333333333333</v>
      </c>
      <c r="H63" s="14">
        <v>83.2</v>
      </c>
      <c r="I63" s="14">
        <f t="shared" si="6"/>
        <v>49.92</v>
      </c>
      <c r="J63" s="33">
        <f t="shared" si="7"/>
        <v>80.4533333333333</v>
      </c>
    </row>
    <row r="64" s="1" customFormat="1" spans="1:10">
      <c r="A64" s="26" t="s">
        <v>122</v>
      </c>
      <c r="B64" s="27" t="s">
        <v>123</v>
      </c>
      <c r="C64" s="16" t="s">
        <v>70</v>
      </c>
      <c r="D64" s="16" t="s">
        <v>121</v>
      </c>
      <c r="E64" s="28">
        <v>119</v>
      </c>
      <c r="F64" s="17">
        <f t="shared" si="0"/>
        <v>79.3333333333333</v>
      </c>
      <c r="G64" s="17">
        <f t="shared" si="1"/>
        <v>31.7333333333333</v>
      </c>
      <c r="H64" s="17">
        <v>78.6</v>
      </c>
      <c r="I64" s="17">
        <f t="shared" si="6"/>
        <v>47.16</v>
      </c>
      <c r="J64" s="34">
        <f t="shared" si="7"/>
        <v>78.8933333333333</v>
      </c>
    </row>
    <row r="65" s="1" customFormat="1" spans="1:10">
      <c r="A65" s="26" t="s">
        <v>124</v>
      </c>
      <c r="B65" s="27" t="s">
        <v>125</v>
      </c>
      <c r="C65" s="16" t="s">
        <v>70</v>
      </c>
      <c r="D65" s="16" t="s">
        <v>121</v>
      </c>
      <c r="E65" s="28">
        <v>110</v>
      </c>
      <c r="F65" s="17">
        <f t="shared" si="0"/>
        <v>73.3333333333333</v>
      </c>
      <c r="G65" s="17">
        <f t="shared" si="1"/>
        <v>29.3333333333333</v>
      </c>
      <c r="H65" s="17">
        <v>81.2</v>
      </c>
      <c r="I65" s="17">
        <f t="shared" si="6"/>
        <v>48.72</v>
      </c>
      <c r="J65" s="34">
        <f t="shared" si="7"/>
        <v>78.0533333333333</v>
      </c>
    </row>
    <row r="66" s="1" customFormat="1" spans="1:10">
      <c r="A66" s="26" t="s">
        <v>126</v>
      </c>
      <c r="B66" s="27" t="s">
        <v>127</v>
      </c>
      <c r="C66" s="16" t="s">
        <v>70</v>
      </c>
      <c r="D66" s="16" t="s">
        <v>121</v>
      </c>
      <c r="E66" s="28">
        <v>111</v>
      </c>
      <c r="F66" s="17">
        <f t="shared" si="0"/>
        <v>74</v>
      </c>
      <c r="G66" s="17">
        <f t="shared" si="1"/>
        <v>29.6</v>
      </c>
      <c r="H66" s="17">
        <v>79.6</v>
      </c>
      <c r="I66" s="17">
        <f t="shared" si="6"/>
        <v>47.76</v>
      </c>
      <c r="J66" s="34">
        <f t="shared" si="7"/>
        <v>77.36</v>
      </c>
    </row>
    <row r="67" s="1" customFormat="1" ht="14.25" spans="1:10">
      <c r="A67" s="29" t="s">
        <v>128</v>
      </c>
      <c r="B67" s="30" t="s">
        <v>129</v>
      </c>
      <c r="C67" s="19" t="s">
        <v>70</v>
      </c>
      <c r="D67" s="19" t="s">
        <v>121</v>
      </c>
      <c r="E67" s="31">
        <v>111</v>
      </c>
      <c r="F67" s="20">
        <f t="shared" si="0"/>
        <v>74</v>
      </c>
      <c r="G67" s="20">
        <f t="shared" si="1"/>
        <v>29.6</v>
      </c>
      <c r="H67" s="20">
        <v>76.6</v>
      </c>
      <c r="I67" s="20">
        <f t="shared" si="6"/>
        <v>45.96</v>
      </c>
      <c r="J67" s="35">
        <f t="shared" si="7"/>
        <v>75.56</v>
      </c>
    </row>
    <row r="68" s="1" customFormat="1" spans="1:10">
      <c r="A68" s="23" t="s">
        <v>130</v>
      </c>
      <c r="B68" s="24" t="s">
        <v>131</v>
      </c>
      <c r="C68" s="13" t="s">
        <v>70</v>
      </c>
      <c r="D68" s="13" t="s">
        <v>132</v>
      </c>
      <c r="E68" s="25">
        <v>100.5</v>
      </c>
      <c r="F68" s="14">
        <f t="shared" ref="F68:F78" si="8">E68/1.5</f>
        <v>67</v>
      </c>
      <c r="G68" s="14">
        <f t="shared" ref="G68:G78" si="9">F68*0.4</f>
        <v>26.8</v>
      </c>
      <c r="H68" s="14">
        <v>78.2</v>
      </c>
      <c r="I68" s="14">
        <f t="shared" si="6"/>
        <v>46.92</v>
      </c>
      <c r="J68" s="33">
        <f t="shared" si="7"/>
        <v>73.72</v>
      </c>
    </row>
    <row r="69" spans="1:10">
      <c r="A69" s="26" t="s">
        <v>133</v>
      </c>
      <c r="B69" s="27" t="s">
        <v>134</v>
      </c>
      <c r="C69" s="16" t="s">
        <v>70</v>
      </c>
      <c r="D69" s="16" t="s">
        <v>132</v>
      </c>
      <c r="E69" s="28">
        <v>94.5</v>
      </c>
      <c r="F69" s="17">
        <f t="shared" si="8"/>
        <v>63</v>
      </c>
      <c r="G69" s="17">
        <f t="shared" si="9"/>
        <v>25.2</v>
      </c>
      <c r="H69" s="17">
        <v>79.8</v>
      </c>
      <c r="I69" s="17">
        <f t="shared" si="6"/>
        <v>47.88</v>
      </c>
      <c r="J69" s="34">
        <f t="shared" si="7"/>
        <v>73.08</v>
      </c>
    </row>
    <row r="70" spans="1:10">
      <c r="A70" s="26" t="s">
        <v>135</v>
      </c>
      <c r="B70" s="27" t="s">
        <v>136</v>
      </c>
      <c r="C70" s="16" t="s">
        <v>70</v>
      </c>
      <c r="D70" s="16" t="s">
        <v>132</v>
      </c>
      <c r="E70" s="28">
        <v>105.5</v>
      </c>
      <c r="F70" s="17">
        <f t="shared" si="8"/>
        <v>70.3333333333333</v>
      </c>
      <c r="G70" s="17">
        <f t="shared" si="9"/>
        <v>28.1333333333333</v>
      </c>
      <c r="H70" s="17">
        <v>74.2</v>
      </c>
      <c r="I70" s="17">
        <f t="shared" si="6"/>
        <v>44.52</v>
      </c>
      <c r="J70" s="34">
        <f t="shared" si="7"/>
        <v>72.6533333333333</v>
      </c>
    </row>
    <row r="71" spans="1:10">
      <c r="A71" s="26" t="s">
        <v>137</v>
      </c>
      <c r="B71" s="27" t="s">
        <v>138</v>
      </c>
      <c r="C71" s="16" t="s">
        <v>70</v>
      </c>
      <c r="D71" s="16" t="s">
        <v>132</v>
      </c>
      <c r="E71" s="28">
        <v>91.5</v>
      </c>
      <c r="F71" s="17">
        <f t="shared" si="8"/>
        <v>61</v>
      </c>
      <c r="G71" s="17">
        <f t="shared" si="9"/>
        <v>24.4</v>
      </c>
      <c r="H71" s="17">
        <v>80</v>
      </c>
      <c r="I71" s="17">
        <f t="shared" si="6"/>
        <v>48</v>
      </c>
      <c r="J71" s="34">
        <f t="shared" si="7"/>
        <v>72.4</v>
      </c>
    </row>
    <row r="72" spans="1:10">
      <c r="A72" s="26" t="s">
        <v>139</v>
      </c>
      <c r="B72" s="27" t="s">
        <v>140</v>
      </c>
      <c r="C72" s="16" t="s">
        <v>70</v>
      </c>
      <c r="D72" s="16" t="s">
        <v>132</v>
      </c>
      <c r="E72" s="28">
        <v>94.5</v>
      </c>
      <c r="F72" s="17">
        <f t="shared" si="8"/>
        <v>63</v>
      </c>
      <c r="G72" s="17">
        <f t="shared" si="9"/>
        <v>25.2</v>
      </c>
      <c r="H72" s="17">
        <v>76.6</v>
      </c>
      <c r="I72" s="17">
        <f t="shared" si="6"/>
        <v>45.96</v>
      </c>
      <c r="J72" s="34">
        <f t="shared" si="7"/>
        <v>71.16</v>
      </c>
    </row>
    <row r="73" spans="1:10">
      <c r="A73" s="26" t="s">
        <v>141</v>
      </c>
      <c r="B73" s="27" t="s">
        <v>142</v>
      </c>
      <c r="C73" s="16" t="s">
        <v>70</v>
      </c>
      <c r="D73" s="16" t="s">
        <v>132</v>
      </c>
      <c r="E73" s="28">
        <v>100.5</v>
      </c>
      <c r="F73" s="17">
        <f t="shared" si="8"/>
        <v>67</v>
      </c>
      <c r="G73" s="17">
        <f t="shared" si="9"/>
        <v>26.8</v>
      </c>
      <c r="H73" s="17">
        <v>73.8</v>
      </c>
      <c r="I73" s="17">
        <f t="shared" si="6"/>
        <v>44.28</v>
      </c>
      <c r="J73" s="34">
        <f t="shared" si="7"/>
        <v>71.08</v>
      </c>
    </row>
    <row r="74" spans="1:10">
      <c r="A74" s="26" t="s">
        <v>143</v>
      </c>
      <c r="B74" s="27" t="s">
        <v>144</v>
      </c>
      <c r="C74" s="16" t="s">
        <v>70</v>
      </c>
      <c r="D74" s="16" t="s">
        <v>132</v>
      </c>
      <c r="E74" s="28">
        <v>98.5</v>
      </c>
      <c r="F74" s="17">
        <f t="shared" si="8"/>
        <v>65.6666666666667</v>
      </c>
      <c r="G74" s="17">
        <f t="shared" si="9"/>
        <v>26.2666666666667</v>
      </c>
      <c r="H74" s="17">
        <v>74.6</v>
      </c>
      <c r="I74" s="17">
        <f t="shared" si="6"/>
        <v>44.76</v>
      </c>
      <c r="J74" s="34">
        <f t="shared" si="7"/>
        <v>71.0266666666667</v>
      </c>
    </row>
    <row r="75" spans="1:10">
      <c r="A75" s="26" t="s">
        <v>145</v>
      </c>
      <c r="B75" s="27" t="s">
        <v>146</v>
      </c>
      <c r="C75" s="16" t="s">
        <v>70</v>
      </c>
      <c r="D75" s="16" t="s">
        <v>132</v>
      </c>
      <c r="E75" s="28">
        <v>94.5</v>
      </c>
      <c r="F75" s="17">
        <f t="shared" si="8"/>
        <v>63</v>
      </c>
      <c r="G75" s="17">
        <f t="shared" si="9"/>
        <v>25.2</v>
      </c>
      <c r="H75" s="17">
        <v>74.6</v>
      </c>
      <c r="I75" s="17">
        <f t="shared" si="6"/>
        <v>44.76</v>
      </c>
      <c r="J75" s="34">
        <f t="shared" si="7"/>
        <v>69.96</v>
      </c>
    </row>
    <row r="76" spans="1:10">
      <c r="A76" s="26" t="s">
        <v>147</v>
      </c>
      <c r="B76" s="27" t="s">
        <v>148</v>
      </c>
      <c r="C76" s="16" t="s">
        <v>70</v>
      </c>
      <c r="D76" s="16" t="s">
        <v>132</v>
      </c>
      <c r="E76" s="28">
        <v>89.5</v>
      </c>
      <c r="F76" s="17">
        <f t="shared" si="8"/>
        <v>59.6666666666667</v>
      </c>
      <c r="G76" s="17">
        <f t="shared" si="9"/>
        <v>23.8666666666667</v>
      </c>
      <c r="H76" s="17">
        <v>76</v>
      </c>
      <c r="I76" s="17">
        <f t="shared" si="6"/>
        <v>45.6</v>
      </c>
      <c r="J76" s="34">
        <f t="shared" si="7"/>
        <v>69.4666666666667</v>
      </c>
    </row>
    <row r="77" spans="1:10">
      <c r="A77" s="26" t="s">
        <v>149</v>
      </c>
      <c r="B77" s="27" t="s">
        <v>150</v>
      </c>
      <c r="C77" s="16" t="s">
        <v>70</v>
      </c>
      <c r="D77" s="16" t="s">
        <v>132</v>
      </c>
      <c r="E77" s="28">
        <v>90.5</v>
      </c>
      <c r="F77" s="17">
        <f t="shared" si="8"/>
        <v>60.3333333333333</v>
      </c>
      <c r="G77" s="17">
        <f t="shared" si="9"/>
        <v>24.1333333333333</v>
      </c>
      <c r="H77" s="17">
        <v>73.6</v>
      </c>
      <c r="I77" s="17">
        <f t="shared" si="6"/>
        <v>44.16</v>
      </c>
      <c r="J77" s="34">
        <f t="shared" si="7"/>
        <v>68.2933333333333</v>
      </c>
    </row>
    <row r="78" ht="14.25" spans="1:10">
      <c r="A78" s="29" t="s">
        <v>151</v>
      </c>
      <c r="B78" s="30" t="s">
        <v>152</v>
      </c>
      <c r="C78" s="19" t="s">
        <v>70</v>
      </c>
      <c r="D78" s="19" t="s">
        <v>132</v>
      </c>
      <c r="E78" s="31">
        <v>104</v>
      </c>
      <c r="F78" s="20">
        <f t="shared" si="8"/>
        <v>69.3333333333333</v>
      </c>
      <c r="G78" s="20">
        <f t="shared" si="9"/>
        <v>27.7333333333333</v>
      </c>
      <c r="H78" s="22" t="s">
        <v>38</v>
      </c>
      <c r="I78" s="20"/>
      <c r="J78" s="35"/>
    </row>
  </sheetData>
  <sortState ref="A4:J78">
    <sortCondition ref="C4:C78"/>
    <sortCondition ref="D4:D78"/>
    <sortCondition ref="J4:J78" descending="1"/>
  </sortState>
  <mergeCells count="1">
    <mergeCell ref="A2:J2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燃血</cp:lastModifiedBy>
  <dcterms:created xsi:type="dcterms:W3CDTF">2015-06-05T18:19:00Z</dcterms:created>
  <dcterms:modified xsi:type="dcterms:W3CDTF">2021-09-06T05:06:46Z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0660DD848E1C4C46A99292CA9D85B112</vt:lpwstr>
  </property>
  <property fmtid="{D5CDD505-2E9C-101B-9397-08002B2CF9AE}" pid="3" name="KSOProductBuildVer">
    <vt:lpwstr>2052-11.1.0.10700</vt:lpwstr>
  </property>
  <property fmtid="{D5CDD505-2E9C-101B-9397-08002B2CF9AE}" pid="4" name="KSOReadingLayout">
    <vt:bool>false</vt:bool>
  </property>
</Properties>
</file>