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C类岗位" sheetId="2" r:id="rId1"/>
    <sheet name="Sheet3" sheetId="3" r:id="rId2"/>
  </sheets>
  <definedNames>
    <definedName name="_xlnm.Print_Titles" localSheetId="0">C类岗位!$1:$3</definedName>
  </definedNames>
  <calcPr calcId="144525"/>
</workbook>
</file>

<file path=xl/sharedStrings.xml><?xml version="1.0" encoding="utf-8"?>
<sst xmlns="http://schemas.openxmlformats.org/spreadsheetml/2006/main" count="355" uniqueCount="187">
  <si>
    <t>贵阳市交通技工学校2021年招聘C类岗位人员试教成绩及总成绩</t>
  </si>
  <si>
    <t>序号</t>
  </si>
  <si>
    <t>姓名</t>
  </si>
  <si>
    <t>笔试准考证号</t>
  </si>
  <si>
    <t>报考单位</t>
  </si>
  <si>
    <t>报考岗位代码</t>
  </si>
  <si>
    <t>笔试成绩</t>
  </si>
  <si>
    <t>试教成绩</t>
  </si>
  <si>
    <t>总成绩 （总成绩=笔试环节成绩÷3×40% + 试教成绩×60%）</t>
  </si>
  <si>
    <t>排名</t>
  </si>
  <si>
    <t>是否进入体检</t>
  </si>
  <si>
    <t>备注</t>
  </si>
  <si>
    <t>职测成绩</t>
  </si>
  <si>
    <t>综合成绩</t>
  </si>
  <si>
    <t>总成绩</t>
  </si>
  <si>
    <t>笔试成绩换算成百分制</t>
  </si>
  <si>
    <t>笔试成绩（百分制）占总成绩40%折算</t>
  </si>
  <si>
    <t>试教成绩百分制（未参加试教按零分计算）</t>
  </si>
  <si>
    <t>试教成绩（百分制）占总成绩60%折算</t>
  </si>
  <si>
    <t>杨雨筑</t>
  </si>
  <si>
    <t>1152016300924</t>
  </si>
  <si>
    <t>贵阳市交通技工学校</t>
  </si>
  <si>
    <t>10110005701</t>
  </si>
  <si>
    <t>是</t>
  </si>
  <si>
    <t>臧谨亦</t>
  </si>
  <si>
    <t>1152017103325</t>
  </si>
  <si>
    <t>杨娜娜</t>
  </si>
  <si>
    <t>1152016300326</t>
  </si>
  <si>
    <t>向美</t>
  </si>
  <si>
    <t>1152017104206</t>
  </si>
  <si>
    <t>张岚</t>
  </si>
  <si>
    <t>1152016300622</t>
  </si>
  <si>
    <t>龚雪</t>
  </si>
  <si>
    <t>1152017102705</t>
  </si>
  <si>
    <t>邓艳</t>
  </si>
  <si>
    <t>1152016300708</t>
  </si>
  <si>
    <t>熊永琴</t>
  </si>
  <si>
    <t>1152016301425</t>
  </si>
  <si>
    <t>崔芳静</t>
  </si>
  <si>
    <t>1152016301312</t>
  </si>
  <si>
    <t>张娅</t>
  </si>
  <si>
    <t>1152017101428</t>
  </si>
  <si>
    <t>宋飞</t>
  </si>
  <si>
    <t>1152016301503</t>
  </si>
  <si>
    <t>梅语</t>
  </si>
  <si>
    <t>1152017105409</t>
  </si>
  <si>
    <t>未参加试教</t>
  </si>
  <si>
    <t>刘咏兰</t>
  </si>
  <si>
    <t>1152017101119</t>
  </si>
  <si>
    <t>丁可</t>
  </si>
  <si>
    <t>1152017102329</t>
  </si>
  <si>
    <t>10110005702</t>
  </si>
  <si>
    <t>张远晶</t>
  </si>
  <si>
    <t>1152017103501</t>
  </si>
  <si>
    <t>王盼</t>
  </si>
  <si>
    <t>1152017101210</t>
  </si>
  <si>
    <t>崔译新</t>
  </si>
  <si>
    <t>1152017104008</t>
  </si>
  <si>
    <t>雷元媛</t>
  </si>
  <si>
    <t>1152017103207</t>
  </si>
  <si>
    <t>吴相贤</t>
  </si>
  <si>
    <t>1152017103311</t>
  </si>
  <si>
    <t>10110005703</t>
  </si>
  <si>
    <t>任熠宇</t>
  </si>
  <si>
    <t>1152017105117</t>
  </si>
  <si>
    <t>蔡永芳</t>
  </si>
  <si>
    <t>1152017103423</t>
  </si>
  <si>
    <t>周冉</t>
  </si>
  <si>
    <t>1152017102020</t>
  </si>
  <si>
    <t>杨春艳</t>
  </si>
  <si>
    <t>1152017100327</t>
  </si>
  <si>
    <t>游洁</t>
  </si>
  <si>
    <t>1152017102913</t>
  </si>
  <si>
    <t>田海东</t>
  </si>
  <si>
    <t>1152017104030</t>
  </si>
  <si>
    <t>刘洋</t>
  </si>
  <si>
    <t>1152017102411</t>
  </si>
  <si>
    <t>罗印鑫</t>
  </si>
  <si>
    <t>1152017101913</t>
  </si>
  <si>
    <t>何福高</t>
  </si>
  <si>
    <t>1152017100501</t>
  </si>
  <si>
    <t>陈布克</t>
  </si>
  <si>
    <t>1152017103908</t>
  </si>
  <si>
    <t>王克亮</t>
  </si>
  <si>
    <t>1152017100305</t>
  </si>
  <si>
    <t>王成斌</t>
  </si>
  <si>
    <t>1152017105014</t>
  </si>
  <si>
    <t>10110005704</t>
  </si>
  <si>
    <t>蔡利雯</t>
  </si>
  <si>
    <t>1152017100917</t>
  </si>
  <si>
    <t>肖丁丁</t>
  </si>
  <si>
    <t>1152017104329</t>
  </si>
  <si>
    <t>封财芸</t>
  </si>
  <si>
    <t>1152017101906</t>
  </si>
  <si>
    <t>曾友军</t>
  </si>
  <si>
    <t>1152017103904</t>
  </si>
  <si>
    <t>邬宝霖</t>
  </si>
  <si>
    <t>1152017101621</t>
  </si>
  <si>
    <t>杨昕兰</t>
  </si>
  <si>
    <t>1152017104212</t>
  </si>
  <si>
    <t>10110005705</t>
  </si>
  <si>
    <t>周子荻</t>
  </si>
  <si>
    <t>1152017100522</t>
  </si>
  <si>
    <t>王紫薇</t>
  </si>
  <si>
    <t>1152017100918</t>
  </si>
  <si>
    <t>曾敏</t>
  </si>
  <si>
    <t>1152017103823</t>
  </si>
  <si>
    <t>陈海南</t>
  </si>
  <si>
    <t>1152017102802</t>
  </si>
  <si>
    <t>仇应强</t>
  </si>
  <si>
    <t>1152017102517</t>
  </si>
  <si>
    <t>李琴莎</t>
  </si>
  <si>
    <t>1152017100818</t>
  </si>
  <si>
    <t>10110005706</t>
  </si>
  <si>
    <t>杨丹</t>
  </si>
  <si>
    <t>1152017101923</t>
  </si>
  <si>
    <t>杨柱</t>
  </si>
  <si>
    <t>1152017105806</t>
  </si>
  <si>
    <t>陈祥妹</t>
  </si>
  <si>
    <t>1152017103901</t>
  </si>
  <si>
    <t>汪映廷</t>
  </si>
  <si>
    <t>1152017104822</t>
  </si>
  <si>
    <t>陈晶津</t>
  </si>
  <si>
    <t>1152017104219</t>
  </si>
  <si>
    <t>秦弘</t>
  </si>
  <si>
    <t>1152017100304</t>
  </si>
  <si>
    <t>10110005707</t>
  </si>
  <si>
    <t>张博雨</t>
  </si>
  <si>
    <t>1152017104828</t>
  </si>
  <si>
    <t>任伟</t>
  </si>
  <si>
    <t>1152017101203</t>
  </si>
  <si>
    <t>黄东植</t>
  </si>
  <si>
    <t>1152017105822</t>
  </si>
  <si>
    <t>李琴</t>
  </si>
  <si>
    <t>1152017106209</t>
  </si>
  <si>
    <t>董青梅</t>
  </si>
  <si>
    <t>1152017104909</t>
  </si>
  <si>
    <t>杨成</t>
  </si>
  <si>
    <t>1152017100709</t>
  </si>
  <si>
    <t>宁露</t>
  </si>
  <si>
    <t>1152017103228</t>
  </si>
  <si>
    <t>吴利勇</t>
  </si>
  <si>
    <t>1152017100324</t>
  </si>
  <si>
    <t>刘欣</t>
  </si>
  <si>
    <t>1152017103828</t>
  </si>
  <si>
    <t>罗凯</t>
  </si>
  <si>
    <t>1152017100417</t>
  </si>
  <si>
    <t>曹羽阳</t>
  </si>
  <si>
    <t>1152017102716</t>
  </si>
  <si>
    <t>晏嘉敏</t>
  </si>
  <si>
    <t>1152017105116</t>
  </si>
  <si>
    <t>10110005708</t>
  </si>
  <si>
    <t>周大莉</t>
  </si>
  <si>
    <t>1152017102605</t>
  </si>
  <si>
    <t>王启文</t>
  </si>
  <si>
    <t>1152017102115</t>
  </si>
  <si>
    <t>龙明宏</t>
  </si>
  <si>
    <t>1152017102204</t>
  </si>
  <si>
    <t>陶雪莲</t>
  </si>
  <si>
    <t>1152017101915</t>
  </si>
  <si>
    <t>常岑</t>
  </si>
  <si>
    <t>1152017105923</t>
  </si>
  <si>
    <t>涂茜</t>
  </si>
  <si>
    <t>1152017100707</t>
  </si>
  <si>
    <t>张玉函</t>
  </si>
  <si>
    <t>1152017101403</t>
  </si>
  <si>
    <t>陈勇</t>
  </si>
  <si>
    <t>1152017102306</t>
  </si>
  <si>
    <t>娄凌云</t>
  </si>
  <si>
    <t>1152017103529</t>
  </si>
  <si>
    <t>李光艳</t>
  </si>
  <si>
    <t>1152017101419</t>
  </si>
  <si>
    <t>赵鹰搏</t>
  </si>
  <si>
    <t>1152017100724</t>
  </si>
  <si>
    <t>马徐寿璇</t>
  </si>
  <si>
    <t>1152017100626</t>
  </si>
  <si>
    <t>10110005709</t>
  </si>
  <si>
    <t>岳熙熙</t>
  </si>
  <si>
    <t>1152017102702</t>
  </si>
  <si>
    <t>周伟</t>
  </si>
  <si>
    <t>1152017100212</t>
  </si>
  <si>
    <t>何明任</t>
  </si>
  <si>
    <t>1152017105209</t>
  </si>
  <si>
    <t>张扬</t>
  </si>
  <si>
    <t>1152017104615</t>
  </si>
  <si>
    <t>刘芳涛</t>
  </si>
  <si>
    <t>1152017100211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</si>
</sst>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9"/>
      <name val="黑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1"/>
  <sheetViews>
    <sheetView tabSelected="1" zoomScale="120" zoomScaleNormal="120" workbookViewId="0">
      <selection activeCell="A1" sqref="A1:P1"/>
    </sheetView>
  </sheetViews>
  <sheetFormatPr defaultColWidth="9" defaultRowHeight="13.5"/>
  <cols>
    <col min="1" max="1" width="4.5" customWidth="1"/>
    <col min="2" max="2" width="8.5" customWidth="1"/>
    <col min="3" max="3" width="13.5" customWidth="1"/>
    <col min="4" max="4" width="16.875" customWidth="1"/>
    <col min="5" max="5" width="13.625" customWidth="1"/>
    <col min="6" max="6" width="6.125" customWidth="1"/>
    <col min="7" max="7" width="6" customWidth="1"/>
    <col min="8" max="8" width="7" customWidth="1"/>
    <col min="9" max="9" width="7.625" customWidth="1"/>
    <col min="10" max="10" width="7.375" customWidth="1"/>
    <col min="11" max="11" width="7.25" style="1" customWidth="1"/>
    <col min="12" max="12" width="7.5" style="1" customWidth="1"/>
    <col min="13" max="13" width="7.75" style="1" customWidth="1"/>
    <col min="14" max="15" width="6.5" style="2" customWidth="1"/>
    <col min="16" max="16" width="11.0416666666667" style="3" customWidth="1"/>
  </cols>
  <sheetData>
    <row r="1" ht="38.2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8.2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6"/>
      <c r="I2" s="6"/>
      <c r="J2" s="6"/>
      <c r="K2" s="6" t="s">
        <v>7</v>
      </c>
      <c r="L2" s="6"/>
      <c r="M2" s="12" t="s">
        <v>8</v>
      </c>
      <c r="N2" s="13" t="s">
        <v>9</v>
      </c>
      <c r="O2" s="14" t="s">
        <v>10</v>
      </c>
      <c r="P2" s="15" t="s">
        <v>11</v>
      </c>
    </row>
    <row r="3" ht="60" customHeight="1" spans="1:16">
      <c r="A3" s="7"/>
      <c r="B3" s="7"/>
      <c r="C3" s="7"/>
      <c r="D3" s="7"/>
      <c r="E3" s="7"/>
      <c r="F3" s="8" t="s">
        <v>12</v>
      </c>
      <c r="G3" s="8" t="s">
        <v>13</v>
      </c>
      <c r="H3" s="8" t="s">
        <v>14</v>
      </c>
      <c r="I3" s="16" t="s">
        <v>15</v>
      </c>
      <c r="J3" s="16" t="s">
        <v>16</v>
      </c>
      <c r="K3" s="16" t="s">
        <v>17</v>
      </c>
      <c r="L3" s="16" t="s">
        <v>18</v>
      </c>
      <c r="M3" s="16"/>
      <c r="N3" s="8"/>
      <c r="O3" s="13"/>
      <c r="P3" s="17"/>
    </row>
    <row r="4" spans="1:16">
      <c r="A4" s="9">
        <v>1</v>
      </c>
      <c r="B4" s="10" t="s">
        <v>19</v>
      </c>
      <c r="C4" s="10" t="s">
        <v>20</v>
      </c>
      <c r="D4" s="10" t="s">
        <v>21</v>
      </c>
      <c r="E4" s="10" t="s">
        <v>22</v>
      </c>
      <c r="F4" s="10">
        <v>91</v>
      </c>
      <c r="G4" s="10">
        <v>98.5</v>
      </c>
      <c r="H4" s="11">
        <v>189.5</v>
      </c>
      <c r="I4" s="18">
        <f t="shared" ref="I4:I35" si="0">H4/3</f>
        <v>63.1666666666667</v>
      </c>
      <c r="J4" s="18">
        <f t="shared" ref="J4:J35" si="1">H4/3*0.4</f>
        <v>25.2666666666667</v>
      </c>
      <c r="K4" s="19">
        <v>86.33</v>
      </c>
      <c r="L4" s="18">
        <f t="shared" ref="L4:L35" si="2">K4*0.6</f>
        <v>51.798</v>
      </c>
      <c r="M4" s="18">
        <f t="shared" ref="M4:M35" si="3">H4/3*0.4+K4*0.6</f>
        <v>77.0646666666667</v>
      </c>
      <c r="N4" s="9">
        <v>1</v>
      </c>
      <c r="O4" s="9" t="s">
        <v>23</v>
      </c>
      <c r="P4" s="9"/>
    </row>
    <row r="5" spans="1:16">
      <c r="A5" s="9">
        <v>2</v>
      </c>
      <c r="B5" s="10" t="s">
        <v>24</v>
      </c>
      <c r="C5" s="10" t="s">
        <v>25</v>
      </c>
      <c r="D5" s="10" t="s">
        <v>21</v>
      </c>
      <c r="E5" s="10" t="s">
        <v>22</v>
      </c>
      <c r="F5" s="10">
        <v>83.5</v>
      </c>
      <c r="G5" s="10">
        <v>99</v>
      </c>
      <c r="H5" s="11">
        <v>182.5</v>
      </c>
      <c r="I5" s="18">
        <f t="shared" si="0"/>
        <v>60.8333333333333</v>
      </c>
      <c r="J5" s="18">
        <f t="shared" si="1"/>
        <v>24.3333333333333</v>
      </c>
      <c r="K5" s="19">
        <v>87.17</v>
      </c>
      <c r="L5" s="18">
        <f t="shared" si="2"/>
        <v>52.302</v>
      </c>
      <c r="M5" s="18">
        <f t="shared" si="3"/>
        <v>76.6353333333333</v>
      </c>
      <c r="N5" s="9">
        <v>2</v>
      </c>
      <c r="O5" s="9" t="s">
        <v>23</v>
      </c>
      <c r="P5" s="9"/>
    </row>
    <row r="6" spans="1:16">
      <c r="A6" s="9">
        <v>3</v>
      </c>
      <c r="B6" s="10" t="s">
        <v>26</v>
      </c>
      <c r="C6" s="10" t="s">
        <v>27</v>
      </c>
      <c r="D6" s="10" t="s">
        <v>21</v>
      </c>
      <c r="E6" s="10" t="s">
        <v>22</v>
      </c>
      <c r="F6" s="10">
        <v>78</v>
      </c>
      <c r="G6" s="10">
        <v>105</v>
      </c>
      <c r="H6" s="11">
        <v>183</v>
      </c>
      <c r="I6" s="18">
        <f t="shared" si="0"/>
        <v>61</v>
      </c>
      <c r="J6" s="18">
        <f t="shared" si="1"/>
        <v>24.4</v>
      </c>
      <c r="K6" s="19">
        <v>81.5</v>
      </c>
      <c r="L6" s="18">
        <f t="shared" si="2"/>
        <v>48.9</v>
      </c>
      <c r="M6" s="18">
        <f t="shared" si="3"/>
        <v>73.3</v>
      </c>
      <c r="N6" s="9">
        <v>3</v>
      </c>
      <c r="O6" s="9"/>
      <c r="P6" s="9"/>
    </row>
    <row r="7" spans="1:16">
      <c r="A7" s="9">
        <v>4</v>
      </c>
      <c r="B7" s="10" t="s">
        <v>28</v>
      </c>
      <c r="C7" s="10" t="s">
        <v>29</v>
      </c>
      <c r="D7" s="10" t="s">
        <v>21</v>
      </c>
      <c r="E7" s="10" t="s">
        <v>22</v>
      </c>
      <c r="F7" s="10">
        <v>88</v>
      </c>
      <c r="G7" s="10">
        <v>104.5</v>
      </c>
      <c r="H7" s="11">
        <v>192.5</v>
      </c>
      <c r="I7" s="18">
        <f t="shared" si="0"/>
        <v>64.1666666666667</v>
      </c>
      <c r="J7" s="18">
        <f t="shared" si="1"/>
        <v>25.6666666666667</v>
      </c>
      <c r="K7" s="19">
        <v>79.33</v>
      </c>
      <c r="L7" s="18">
        <f t="shared" si="2"/>
        <v>47.598</v>
      </c>
      <c r="M7" s="18">
        <f t="shared" si="3"/>
        <v>73.2646666666667</v>
      </c>
      <c r="N7" s="9">
        <v>4</v>
      </c>
      <c r="O7" s="9"/>
      <c r="P7" s="9"/>
    </row>
    <row r="8" spans="1:16">
      <c r="A8" s="9">
        <v>5</v>
      </c>
      <c r="B8" s="10" t="s">
        <v>30</v>
      </c>
      <c r="C8" s="10" t="s">
        <v>31</v>
      </c>
      <c r="D8" s="10" t="s">
        <v>21</v>
      </c>
      <c r="E8" s="10" t="s">
        <v>22</v>
      </c>
      <c r="F8" s="10">
        <v>91.5</v>
      </c>
      <c r="G8" s="10">
        <v>94</v>
      </c>
      <c r="H8" s="11">
        <v>185.5</v>
      </c>
      <c r="I8" s="18">
        <f t="shared" si="0"/>
        <v>61.8333333333333</v>
      </c>
      <c r="J8" s="18">
        <f t="shared" si="1"/>
        <v>24.7333333333333</v>
      </c>
      <c r="K8" s="19">
        <v>80.67</v>
      </c>
      <c r="L8" s="18">
        <f t="shared" si="2"/>
        <v>48.402</v>
      </c>
      <c r="M8" s="18">
        <f t="shared" si="3"/>
        <v>73.1353333333333</v>
      </c>
      <c r="N8" s="9">
        <v>5</v>
      </c>
      <c r="O8" s="9"/>
      <c r="P8" s="9"/>
    </row>
    <row r="9" spans="1:16">
      <c r="A9" s="9">
        <v>6</v>
      </c>
      <c r="B9" s="10" t="s">
        <v>32</v>
      </c>
      <c r="C9" s="10" t="s">
        <v>33</v>
      </c>
      <c r="D9" s="10" t="s">
        <v>21</v>
      </c>
      <c r="E9" s="10" t="s">
        <v>22</v>
      </c>
      <c r="F9" s="10">
        <v>84.5</v>
      </c>
      <c r="G9" s="10">
        <v>91.5</v>
      </c>
      <c r="H9" s="11">
        <v>176</v>
      </c>
      <c r="I9" s="18">
        <f t="shared" si="0"/>
        <v>58.6666666666667</v>
      </c>
      <c r="J9" s="18">
        <f t="shared" si="1"/>
        <v>23.4666666666667</v>
      </c>
      <c r="K9" s="19">
        <v>82</v>
      </c>
      <c r="L9" s="18">
        <f t="shared" si="2"/>
        <v>49.2</v>
      </c>
      <c r="M9" s="18">
        <f t="shared" si="3"/>
        <v>72.6666666666667</v>
      </c>
      <c r="N9" s="9">
        <v>6</v>
      </c>
      <c r="O9" s="9"/>
      <c r="P9" s="9"/>
    </row>
    <row r="10" spans="1:16">
      <c r="A10" s="9">
        <v>7</v>
      </c>
      <c r="B10" s="10" t="s">
        <v>34</v>
      </c>
      <c r="C10" s="10" t="s">
        <v>35</v>
      </c>
      <c r="D10" s="10" t="s">
        <v>21</v>
      </c>
      <c r="E10" s="10" t="s">
        <v>22</v>
      </c>
      <c r="F10" s="10">
        <v>76</v>
      </c>
      <c r="G10" s="10">
        <v>97.5</v>
      </c>
      <c r="H10" s="11">
        <v>173.5</v>
      </c>
      <c r="I10" s="18">
        <f t="shared" si="0"/>
        <v>57.8333333333333</v>
      </c>
      <c r="J10" s="18">
        <f t="shared" si="1"/>
        <v>23.1333333333333</v>
      </c>
      <c r="K10" s="19">
        <v>82.5</v>
      </c>
      <c r="L10" s="18">
        <f t="shared" si="2"/>
        <v>49.5</v>
      </c>
      <c r="M10" s="18">
        <f t="shared" si="3"/>
        <v>72.6333333333333</v>
      </c>
      <c r="N10" s="9">
        <v>7</v>
      </c>
      <c r="O10" s="9"/>
      <c r="P10" s="9"/>
    </row>
    <row r="11" spans="1:16">
      <c r="A11" s="9">
        <v>8</v>
      </c>
      <c r="B11" s="10" t="s">
        <v>36</v>
      </c>
      <c r="C11" s="10" t="s">
        <v>37</v>
      </c>
      <c r="D11" s="10" t="s">
        <v>21</v>
      </c>
      <c r="E11" s="10" t="s">
        <v>22</v>
      </c>
      <c r="F11" s="10">
        <v>67</v>
      </c>
      <c r="G11" s="10">
        <v>110</v>
      </c>
      <c r="H11" s="11">
        <v>177</v>
      </c>
      <c r="I11" s="18">
        <f t="shared" si="0"/>
        <v>59</v>
      </c>
      <c r="J11" s="18">
        <f t="shared" si="1"/>
        <v>23.6</v>
      </c>
      <c r="K11" s="19">
        <v>80.67</v>
      </c>
      <c r="L11" s="18">
        <f t="shared" si="2"/>
        <v>48.402</v>
      </c>
      <c r="M11" s="18">
        <f t="shared" si="3"/>
        <v>72.002</v>
      </c>
      <c r="N11" s="9">
        <v>8</v>
      </c>
      <c r="O11" s="9"/>
      <c r="P11" s="9"/>
    </row>
    <row r="12" spans="1:16">
      <c r="A12" s="9">
        <v>9</v>
      </c>
      <c r="B12" s="10" t="s">
        <v>38</v>
      </c>
      <c r="C12" s="10" t="s">
        <v>39</v>
      </c>
      <c r="D12" s="10" t="s">
        <v>21</v>
      </c>
      <c r="E12" s="10" t="s">
        <v>22</v>
      </c>
      <c r="F12" s="10">
        <v>94</v>
      </c>
      <c r="G12" s="10">
        <v>87</v>
      </c>
      <c r="H12" s="11">
        <v>181</v>
      </c>
      <c r="I12" s="18">
        <f t="shared" si="0"/>
        <v>60.3333333333333</v>
      </c>
      <c r="J12" s="18">
        <f t="shared" si="1"/>
        <v>24.1333333333333</v>
      </c>
      <c r="K12" s="19">
        <v>79</v>
      </c>
      <c r="L12" s="18">
        <f t="shared" si="2"/>
        <v>47.4</v>
      </c>
      <c r="M12" s="18">
        <f t="shared" si="3"/>
        <v>71.5333333333333</v>
      </c>
      <c r="N12" s="9">
        <v>9</v>
      </c>
      <c r="O12" s="9"/>
      <c r="P12" s="9"/>
    </row>
    <row r="13" spans="1:16">
      <c r="A13" s="9">
        <v>10</v>
      </c>
      <c r="B13" s="10" t="s">
        <v>40</v>
      </c>
      <c r="C13" s="10" t="s">
        <v>41</v>
      </c>
      <c r="D13" s="10" t="s">
        <v>21</v>
      </c>
      <c r="E13" s="10" t="s">
        <v>22</v>
      </c>
      <c r="F13" s="10">
        <v>69.5</v>
      </c>
      <c r="G13" s="10">
        <v>104</v>
      </c>
      <c r="H13" s="11">
        <v>173.5</v>
      </c>
      <c r="I13" s="18">
        <f t="shared" si="0"/>
        <v>57.8333333333333</v>
      </c>
      <c r="J13" s="18">
        <f t="shared" si="1"/>
        <v>23.1333333333333</v>
      </c>
      <c r="K13" s="19">
        <v>79.33</v>
      </c>
      <c r="L13" s="18">
        <f t="shared" si="2"/>
        <v>47.598</v>
      </c>
      <c r="M13" s="18">
        <f t="shared" si="3"/>
        <v>70.7313333333333</v>
      </c>
      <c r="N13" s="9">
        <v>10</v>
      </c>
      <c r="O13" s="9"/>
      <c r="P13" s="9"/>
    </row>
    <row r="14" spans="1:16">
      <c r="A14" s="9">
        <v>11</v>
      </c>
      <c r="B14" s="10" t="s">
        <v>42</v>
      </c>
      <c r="C14" s="10" t="s">
        <v>43</v>
      </c>
      <c r="D14" s="10" t="s">
        <v>21</v>
      </c>
      <c r="E14" s="10" t="s">
        <v>22</v>
      </c>
      <c r="F14" s="10">
        <v>82.5</v>
      </c>
      <c r="G14" s="10">
        <v>95</v>
      </c>
      <c r="H14" s="11">
        <v>177.5</v>
      </c>
      <c r="I14" s="18">
        <f t="shared" si="0"/>
        <v>59.1666666666667</v>
      </c>
      <c r="J14" s="18">
        <f t="shared" si="1"/>
        <v>23.6666666666667</v>
      </c>
      <c r="K14" s="19">
        <v>75.33</v>
      </c>
      <c r="L14" s="18">
        <f t="shared" si="2"/>
        <v>45.198</v>
      </c>
      <c r="M14" s="18">
        <f t="shared" si="3"/>
        <v>68.8646666666667</v>
      </c>
      <c r="N14" s="9">
        <v>11</v>
      </c>
      <c r="O14" s="9"/>
      <c r="P14" s="9"/>
    </row>
    <row r="15" spans="1:16">
      <c r="A15" s="9">
        <v>12</v>
      </c>
      <c r="B15" s="10" t="s">
        <v>44</v>
      </c>
      <c r="C15" s="10" t="s">
        <v>45</v>
      </c>
      <c r="D15" s="10" t="s">
        <v>21</v>
      </c>
      <c r="E15" s="10" t="s">
        <v>22</v>
      </c>
      <c r="F15" s="10">
        <v>84.5</v>
      </c>
      <c r="G15" s="10">
        <v>100</v>
      </c>
      <c r="H15" s="11">
        <v>184.5</v>
      </c>
      <c r="I15" s="18">
        <f t="shared" si="0"/>
        <v>61.5</v>
      </c>
      <c r="J15" s="18">
        <f t="shared" si="1"/>
        <v>24.6</v>
      </c>
      <c r="K15" s="19">
        <v>0</v>
      </c>
      <c r="L15" s="18">
        <f t="shared" si="2"/>
        <v>0</v>
      </c>
      <c r="M15" s="18">
        <f t="shared" si="3"/>
        <v>24.6</v>
      </c>
      <c r="N15" s="9">
        <v>12</v>
      </c>
      <c r="O15" s="9"/>
      <c r="P15" s="9" t="s">
        <v>46</v>
      </c>
    </row>
    <row r="16" spans="1:16">
      <c r="A16" s="9">
        <v>13</v>
      </c>
      <c r="B16" s="10" t="s">
        <v>47</v>
      </c>
      <c r="C16" s="10" t="s">
        <v>48</v>
      </c>
      <c r="D16" s="10" t="s">
        <v>21</v>
      </c>
      <c r="E16" s="10" t="s">
        <v>22</v>
      </c>
      <c r="F16" s="10">
        <v>72.5</v>
      </c>
      <c r="G16" s="10">
        <v>103</v>
      </c>
      <c r="H16" s="11">
        <v>175.5</v>
      </c>
      <c r="I16" s="18">
        <f t="shared" si="0"/>
        <v>58.5</v>
      </c>
      <c r="J16" s="18">
        <f t="shared" si="1"/>
        <v>23.4</v>
      </c>
      <c r="K16" s="19">
        <v>0</v>
      </c>
      <c r="L16" s="18">
        <f t="shared" si="2"/>
        <v>0</v>
      </c>
      <c r="M16" s="18">
        <f t="shared" si="3"/>
        <v>23.4</v>
      </c>
      <c r="N16" s="9">
        <v>13</v>
      </c>
      <c r="O16" s="9"/>
      <c r="P16" s="9" t="s">
        <v>46</v>
      </c>
    </row>
    <row r="17" spans="1:16">
      <c r="A17" s="9">
        <v>14</v>
      </c>
      <c r="B17" s="10" t="s">
        <v>49</v>
      </c>
      <c r="C17" s="10" t="s">
        <v>50</v>
      </c>
      <c r="D17" s="10" t="s">
        <v>21</v>
      </c>
      <c r="E17" s="10" t="s">
        <v>51</v>
      </c>
      <c r="F17" s="10">
        <v>87</v>
      </c>
      <c r="G17" s="10">
        <v>103</v>
      </c>
      <c r="H17" s="11">
        <v>190</v>
      </c>
      <c r="I17" s="18">
        <f t="shared" si="0"/>
        <v>63.3333333333333</v>
      </c>
      <c r="J17" s="18">
        <f t="shared" si="1"/>
        <v>25.3333333333333</v>
      </c>
      <c r="K17" s="19">
        <v>86.67</v>
      </c>
      <c r="L17" s="18">
        <f t="shared" si="2"/>
        <v>52.002</v>
      </c>
      <c r="M17" s="18">
        <f t="shared" si="3"/>
        <v>77.3353333333333</v>
      </c>
      <c r="N17" s="9">
        <v>1</v>
      </c>
      <c r="O17" s="9" t="s">
        <v>23</v>
      </c>
      <c r="P17" s="9"/>
    </row>
    <row r="18" spans="1:16">
      <c r="A18" s="9">
        <v>15</v>
      </c>
      <c r="B18" s="10" t="s">
        <v>52</v>
      </c>
      <c r="C18" s="10" t="s">
        <v>53</v>
      </c>
      <c r="D18" s="10" t="s">
        <v>21</v>
      </c>
      <c r="E18" s="10" t="s">
        <v>51</v>
      </c>
      <c r="F18" s="10">
        <v>87</v>
      </c>
      <c r="G18" s="10">
        <v>112</v>
      </c>
      <c r="H18" s="11">
        <v>199</v>
      </c>
      <c r="I18" s="18">
        <f t="shared" si="0"/>
        <v>66.3333333333333</v>
      </c>
      <c r="J18" s="18">
        <f t="shared" si="1"/>
        <v>26.5333333333333</v>
      </c>
      <c r="K18" s="19">
        <v>82.67</v>
      </c>
      <c r="L18" s="18">
        <f t="shared" si="2"/>
        <v>49.602</v>
      </c>
      <c r="M18" s="18">
        <f t="shared" si="3"/>
        <v>76.1353333333333</v>
      </c>
      <c r="N18" s="9">
        <v>2</v>
      </c>
      <c r="O18" s="9"/>
      <c r="P18" s="9"/>
    </row>
    <row r="19" spans="1:16">
      <c r="A19" s="9">
        <v>16</v>
      </c>
      <c r="B19" s="10" t="s">
        <v>54</v>
      </c>
      <c r="C19" s="10" t="s">
        <v>55</v>
      </c>
      <c r="D19" s="10" t="s">
        <v>21</v>
      </c>
      <c r="E19" s="10" t="s">
        <v>51</v>
      </c>
      <c r="F19" s="10">
        <v>95.5</v>
      </c>
      <c r="G19" s="10">
        <v>101</v>
      </c>
      <c r="H19" s="11">
        <v>196.5</v>
      </c>
      <c r="I19" s="18">
        <f t="shared" si="0"/>
        <v>65.5</v>
      </c>
      <c r="J19" s="18">
        <f t="shared" si="1"/>
        <v>26.2</v>
      </c>
      <c r="K19" s="19">
        <v>78.33</v>
      </c>
      <c r="L19" s="18">
        <f t="shared" si="2"/>
        <v>46.998</v>
      </c>
      <c r="M19" s="18">
        <f t="shared" si="3"/>
        <v>73.198</v>
      </c>
      <c r="N19" s="9">
        <v>3</v>
      </c>
      <c r="O19" s="9"/>
      <c r="P19" s="9"/>
    </row>
    <row r="20" spans="1:16">
      <c r="A20" s="9">
        <v>17</v>
      </c>
      <c r="B20" s="10" t="s">
        <v>56</v>
      </c>
      <c r="C20" s="10" t="s">
        <v>57</v>
      </c>
      <c r="D20" s="10" t="s">
        <v>21</v>
      </c>
      <c r="E20" s="10" t="s">
        <v>51</v>
      </c>
      <c r="F20" s="10">
        <v>95.5</v>
      </c>
      <c r="G20" s="10">
        <v>98</v>
      </c>
      <c r="H20" s="11">
        <v>193.5</v>
      </c>
      <c r="I20" s="18">
        <f t="shared" si="0"/>
        <v>64.5</v>
      </c>
      <c r="J20" s="18">
        <f t="shared" si="1"/>
        <v>25.8</v>
      </c>
      <c r="K20" s="19">
        <v>77.33</v>
      </c>
      <c r="L20" s="18">
        <f t="shared" si="2"/>
        <v>46.398</v>
      </c>
      <c r="M20" s="18">
        <f t="shared" si="3"/>
        <v>72.198</v>
      </c>
      <c r="N20" s="9">
        <v>4</v>
      </c>
      <c r="O20" s="9"/>
      <c r="P20" s="9"/>
    </row>
    <row r="21" spans="1:16">
      <c r="A21" s="9">
        <v>18</v>
      </c>
      <c r="B21" s="10" t="s">
        <v>58</v>
      </c>
      <c r="C21" s="10" t="s">
        <v>59</v>
      </c>
      <c r="D21" s="10" t="s">
        <v>21</v>
      </c>
      <c r="E21" s="10" t="s">
        <v>51</v>
      </c>
      <c r="F21" s="10">
        <v>73</v>
      </c>
      <c r="G21" s="10">
        <v>114</v>
      </c>
      <c r="H21" s="11">
        <v>187</v>
      </c>
      <c r="I21" s="18">
        <f t="shared" si="0"/>
        <v>62.3333333333333</v>
      </c>
      <c r="J21" s="18">
        <f t="shared" si="1"/>
        <v>24.9333333333333</v>
      </c>
      <c r="K21" s="19">
        <v>74.67</v>
      </c>
      <c r="L21" s="18">
        <f t="shared" si="2"/>
        <v>44.802</v>
      </c>
      <c r="M21" s="18">
        <f t="shared" si="3"/>
        <v>69.7353333333333</v>
      </c>
      <c r="N21" s="9">
        <v>5</v>
      </c>
      <c r="O21" s="9"/>
      <c r="P21" s="9"/>
    </row>
    <row r="22" spans="1:16">
      <c r="A22" s="9">
        <v>19</v>
      </c>
      <c r="B22" s="10" t="s">
        <v>60</v>
      </c>
      <c r="C22" s="10" t="s">
        <v>61</v>
      </c>
      <c r="D22" s="10" t="s">
        <v>21</v>
      </c>
      <c r="E22" s="10" t="s">
        <v>62</v>
      </c>
      <c r="F22" s="10">
        <v>90</v>
      </c>
      <c r="G22" s="10">
        <v>100</v>
      </c>
      <c r="H22" s="11">
        <v>190</v>
      </c>
      <c r="I22" s="18">
        <f t="shared" si="0"/>
        <v>63.3333333333333</v>
      </c>
      <c r="J22" s="18">
        <f t="shared" si="1"/>
        <v>25.3333333333333</v>
      </c>
      <c r="K22" s="19">
        <v>83</v>
      </c>
      <c r="L22" s="18">
        <f t="shared" si="2"/>
        <v>49.8</v>
      </c>
      <c r="M22" s="18">
        <f t="shared" si="3"/>
        <v>75.1333333333333</v>
      </c>
      <c r="N22" s="9">
        <v>1</v>
      </c>
      <c r="O22" s="9" t="s">
        <v>23</v>
      </c>
      <c r="P22" s="9"/>
    </row>
    <row r="23" spans="1:16">
      <c r="A23" s="9">
        <v>20</v>
      </c>
      <c r="B23" s="10" t="s">
        <v>63</v>
      </c>
      <c r="C23" s="10" t="s">
        <v>64</v>
      </c>
      <c r="D23" s="10" t="s">
        <v>21</v>
      </c>
      <c r="E23" s="10" t="s">
        <v>62</v>
      </c>
      <c r="F23" s="10">
        <v>103</v>
      </c>
      <c r="G23" s="10">
        <v>87</v>
      </c>
      <c r="H23" s="11">
        <v>190</v>
      </c>
      <c r="I23" s="18">
        <f t="shared" si="0"/>
        <v>63.3333333333333</v>
      </c>
      <c r="J23" s="18">
        <f t="shared" si="1"/>
        <v>25.3333333333333</v>
      </c>
      <c r="K23" s="19">
        <v>82.67</v>
      </c>
      <c r="L23" s="18">
        <f t="shared" si="2"/>
        <v>49.602</v>
      </c>
      <c r="M23" s="18">
        <f t="shared" si="3"/>
        <v>74.9353333333333</v>
      </c>
      <c r="N23" s="9">
        <v>2</v>
      </c>
      <c r="O23" s="9" t="s">
        <v>23</v>
      </c>
      <c r="P23" s="9"/>
    </row>
    <row r="24" spans="1:16">
      <c r="A24" s="9">
        <v>21</v>
      </c>
      <c r="B24" s="10" t="s">
        <v>65</v>
      </c>
      <c r="C24" s="10" t="s">
        <v>66</v>
      </c>
      <c r="D24" s="10" t="s">
        <v>21</v>
      </c>
      <c r="E24" s="10" t="s">
        <v>62</v>
      </c>
      <c r="F24" s="10">
        <v>95.5</v>
      </c>
      <c r="G24" s="10">
        <v>108</v>
      </c>
      <c r="H24" s="11">
        <v>203.5</v>
      </c>
      <c r="I24" s="18">
        <f t="shared" si="0"/>
        <v>67.8333333333333</v>
      </c>
      <c r="J24" s="18">
        <f t="shared" si="1"/>
        <v>27.1333333333333</v>
      </c>
      <c r="K24" s="19">
        <v>79.33</v>
      </c>
      <c r="L24" s="18">
        <f t="shared" si="2"/>
        <v>47.598</v>
      </c>
      <c r="M24" s="18">
        <f t="shared" si="3"/>
        <v>74.7313333333333</v>
      </c>
      <c r="N24" s="9">
        <v>3</v>
      </c>
      <c r="O24" s="9"/>
      <c r="P24" s="9"/>
    </row>
    <row r="25" spans="1:16">
      <c r="A25" s="9">
        <v>22</v>
      </c>
      <c r="B25" s="10" t="s">
        <v>67</v>
      </c>
      <c r="C25" s="10" t="s">
        <v>68</v>
      </c>
      <c r="D25" s="10" t="s">
        <v>21</v>
      </c>
      <c r="E25" s="10" t="s">
        <v>62</v>
      </c>
      <c r="F25" s="10">
        <v>99</v>
      </c>
      <c r="G25" s="10">
        <v>85</v>
      </c>
      <c r="H25" s="11">
        <v>184</v>
      </c>
      <c r="I25" s="18">
        <f t="shared" si="0"/>
        <v>61.3333333333333</v>
      </c>
      <c r="J25" s="18">
        <f t="shared" si="1"/>
        <v>24.5333333333333</v>
      </c>
      <c r="K25" s="19">
        <v>83.33</v>
      </c>
      <c r="L25" s="18">
        <f t="shared" si="2"/>
        <v>49.998</v>
      </c>
      <c r="M25" s="18">
        <f t="shared" si="3"/>
        <v>74.5313333333333</v>
      </c>
      <c r="N25" s="9">
        <v>4</v>
      </c>
      <c r="O25" s="9"/>
      <c r="P25" s="9"/>
    </row>
    <row r="26" spans="1:16">
      <c r="A26" s="9">
        <v>23</v>
      </c>
      <c r="B26" s="10" t="s">
        <v>69</v>
      </c>
      <c r="C26" s="10" t="s">
        <v>70</v>
      </c>
      <c r="D26" s="10" t="s">
        <v>21</v>
      </c>
      <c r="E26" s="10" t="s">
        <v>62</v>
      </c>
      <c r="F26" s="10">
        <v>80</v>
      </c>
      <c r="G26" s="10">
        <v>100</v>
      </c>
      <c r="H26" s="11">
        <v>180</v>
      </c>
      <c r="I26" s="18">
        <f t="shared" si="0"/>
        <v>60</v>
      </c>
      <c r="J26" s="18">
        <f t="shared" si="1"/>
        <v>24</v>
      </c>
      <c r="K26" s="19">
        <v>84</v>
      </c>
      <c r="L26" s="18">
        <f t="shared" si="2"/>
        <v>50.4</v>
      </c>
      <c r="M26" s="18">
        <f t="shared" si="3"/>
        <v>74.4</v>
      </c>
      <c r="N26" s="9">
        <v>5</v>
      </c>
      <c r="O26" s="9"/>
      <c r="P26" s="9"/>
    </row>
    <row r="27" spans="1:16">
      <c r="A27" s="9">
        <v>24</v>
      </c>
      <c r="B27" s="10" t="s">
        <v>71</v>
      </c>
      <c r="C27" s="10" t="s">
        <v>72</v>
      </c>
      <c r="D27" s="10" t="s">
        <v>21</v>
      </c>
      <c r="E27" s="10" t="s">
        <v>62</v>
      </c>
      <c r="F27" s="10">
        <v>82</v>
      </c>
      <c r="G27" s="10">
        <v>97.5</v>
      </c>
      <c r="H27" s="11">
        <v>179.5</v>
      </c>
      <c r="I27" s="18">
        <f t="shared" si="0"/>
        <v>59.8333333333333</v>
      </c>
      <c r="J27" s="18">
        <f t="shared" si="1"/>
        <v>23.9333333333333</v>
      </c>
      <c r="K27" s="19">
        <v>83</v>
      </c>
      <c r="L27" s="18">
        <f t="shared" si="2"/>
        <v>49.8</v>
      </c>
      <c r="M27" s="18">
        <f t="shared" si="3"/>
        <v>73.7333333333333</v>
      </c>
      <c r="N27" s="9">
        <v>6</v>
      </c>
      <c r="O27" s="9"/>
      <c r="P27" s="9"/>
    </row>
    <row r="28" spans="1:16">
      <c r="A28" s="9">
        <v>25</v>
      </c>
      <c r="B28" s="10" t="s">
        <v>73</v>
      </c>
      <c r="C28" s="10" t="s">
        <v>74</v>
      </c>
      <c r="D28" s="10" t="s">
        <v>21</v>
      </c>
      <c r="E28" s="10" t="s">
        <v>62</v>
      </c>
      <c r="F28" s="10">
        <v>95</v>
      </c>
      <c r="G28" s="10">
        <v>91</v>
      </c>
      <c r="H28" s="11">
        <v>186</v>
      </c>
      <c r="I28" s="18">
        <f t="shared" si="0"/>
        <v>62</v>
      </c>
      <c r="J28" s="18">
        <f t="shared" si="1"/>
        <v>24.8</v>
      </c>
      <c r="K28" s="19">
        <v>80.67</v>
      </c>
      <c r="L28" s="18">
        <f t="shared" si="2"/>
        <v>48.402</v>
      </c>
      <c r="M28" s="18">
        <f t="shared" si="3"/>
        <v>73.202</v>
      </c>
      <c r="N28" s="9">
        <v>7</v>
      </c>
      <c r="O28" s="9"/>
      <c r="P28" s="9"/>
    </row>
    <row r="29" spans="1:16">
      <c r="A29" s="9">
        <v>26</v>
      </c>
      <c r="B29" s="10" t="s">
        <v>75</v>
      </c>
      <c r="C29" s="10" t="s">
        <v>76</v>
      </c>
      <c r="D29" s="10" t="s">
        <v>21</v>
      </c>
      <c r="E29" s="10" t="s">
        <v>62</v>
      </c>
      <c r="F29" s="10">
        <v>83</v>
      </c>
      <c r="G29" s="10">
        <v>93.5</v>
      </c>
      <c r="H29" s="11">
        <v>176.5</v>
      </c>
      <c r="I29" s="18">
        <f t="shared" si="0"/>
        <v>58.8333333333333</v>
      </c>
      <c r="J29" s="18">
        <f t="shared" si="1"/>
        <v>23.5333333333333</v>
      </c>
      <c r="K29" s="19">
        <v>82.67</v>
      </c>
      <c r="L29" s="18">
        <f t="shared" si="2"/>
        <v>49.602</v>
      </c>
      <c r="M29" s="18">
        <f t="shared" si="3"/>
        <v>73.1353333333333</v>
      </c>
      <c r="N29" s="9">
        <v>8</v>
      </c>
      <c r="O29" s="9"/>
      <c r="P29" s="9"/>
    </row>
    <row r="30" spans="1:16">
      <c r="A30" s="9">
        <v>27</v>
      </c>
      <c r="B30" s="10" t="s">
        <v>77</v>
      </c>
      <c r="C30" s="10" t="s">
        <v>78</v>
      </c>
      <c r="D30" s="10" t="s">
        <v>21</v>
      </c>
      <c r="E30" s="10" t="s">
        <v>62</v>
      </c>
      <c r="F30" s="10">
        <v>77.5</v>
      </c>
      <c r="G30" s="10">
        <v>97.5</v>
      </c>
      <c r="H30" s="11">
        <v>175</v>
      </c>
      <c r="I30" s="18">
        <f t="shared" si="0"/>
        <v>58.3333333333333</v>
      </c>
      <c r="J30" s="18">
        <f t="shared" si="1"/>
        <v>23.3333333333333</v>
      </c>
      <c r="K30" s="19">
        <v>80.67</v>
      </c>
      <c r="L30" s="18">
        <f t="shared" si="2"/>
        <v>48.402</v>
      </c>
      <c r="M30" s="18">
        <f t="shared" si="3"/>
        <v>71.7353333333333</v>
      </c>
      <c r="N30" s="9">
        <v>9</v>
      </c>
      <c r="O30" s="9"/>
      <c r="P30" s="9"/>
    </row>
    <row r="31" spans="1:16">
      <c r="A31" s="9">
        <v>28</v>
      </c>
      <c r="B31" s="10" t="s">
        <v>79</v>
      </c>
      <c r="C31" s="10" t="s">
        <v>80</v>
      </c>
      <c r="D31" s="10" t="s">
        <v>21</v>
      </c>
      <c r="E31" s="10" t="s">
        <v>62</v>
      </c>
      <c r="F31" s="10">
        <v>70</v>
      </c>
      <c r="G31" s="10">
        <v>97</v>
      </c>
      <c r="H31" s="11">
        <v>167</v>
      </c>
      <c r="I31" s="18">
        <f t="shared" si="0"/>
        <v>55.6666666666667</v>
      </c>
      <c r="J31" s="18">
        <f t="shared" si="1"/>
        <v>22.2666666666667</v>
      </c>
      <c r="K31" s="19">
        <v>78</v>
      </c>
      <c r="L31" s="18">
        <f t="shared" si="2"/>
        <v>46.8</v>
      </c>
      <c r="M31" s="18">
        <f t="shared" si="3"/>
        <v>69.0666666666667</v>
      </c>
      <c r="N31" s="9">
        <v>10</v>
      </c>
      <c r="O31" s="9"/>
      <c r="P31" s="9"/>
    </row>
    <row r="32" spans="1:16">
      <c r="A32" s="9">
        <v>29</v>
      </c>
      <c r="B32" s="10" t="s">
        <v>81</v>
      </c>
      <c r="C32" s="10" t="s">
        <v>82</v>
      </c>
      <c r="D32" s="10" t="s">
        <v>21</v>
      </c>
      <c r="E32" s="10" t="s">
        <v>62</v>
      </c>
      <c r="F32" s="10">
        <v>96</v>
      </c>
      <c r="G32" s="10">
        <v>88</v>
      </c>
      <c r="H32" s="11">
        <v>184</v>
      </c>
      <c r="I32" s="18">
        <f t="shared" si="0"/>
        <v>61.3333333333333</v>
      </c>
      <c r="J32" s="18">
        <f t="shared" si="1"/>
        <v>24.5333333333333</v>
      </c>
      <c r="K32" s="19">
        <v>0</v>
      </c>
      <c r="L32" s="18">
        <f t="shared" si="2"/>
        <v>0</v>
      </c>
      <c r="M32" s="18">
        <f t="shared" si="3"/>
        <v>24.5333333333333</v>
      </c>
      <c r="N32" s="9">
        <v>11</v>
      </c>
      <c r="O32" s="9"/>
      <c r="P32" s="9" t="s">
        <v>46</v>
      </c>
    </row>
    <row r="33" spans="1:16">
      <c r="A33" s="9">
        <v>30</v>
      </c>
      <c r="B33" s="10" t="s">
        <v>83</v>
      </c>
      <c r="C33" s="10" t="s">
        <v>84</v>
      </c>
      <c r="D33" s="10" t="s">
        <v>21</v>
      </c>
      <c r="E33" s="10" t="s">
        <v>62</v>
      </c>
      <c r="F33" s="10">
        <v>84.5</v>
      </c>
      <c r="G33" s="10">
        <v>87</v>
      </c>
      <c r="H33" s="11">
        <v>171.5</v>
      </c>
      <c r="I33" s="18">
        <f t="shared" si="0"/>
        <v>57.1666666666667</v>
      </c>
      <c r="J33" s="18">
        <f t="shared" si="1"/>
        <v>22.8666666666667</v>
      </c>
      <c r="K33" s="19">
        <v>0</v>
      </c>
      <c r="L33" s="18">
        <f t="shared" si="2"/>
        <v>0</v>
      </c>
      <c r="M33" s="18">
        <f t="shared" si="3"/>
        <v>22.8666666666667</v>
      </c>
      <c r="N33" s="9">
        <v>12</v>
      </c>
      <c r="O33" s="9"/>
      <c r="P33" s="9" t="s">
        <v>46</v>
      </c>
    </row>
    <row r="34" spans="1:16">
      <c r="A34" s="9">
        <v>31</v>
      </c>
      <c r="B34" s="10" t="s">
        <v>85</v>
      </c>
      <c r="C34" s="10" t="s">
        <v>86</v>
      </c>
      <c r="D34" s="10" t="s">
        <v>21</v>
      </c>
      <c r="E34" s="10" t="s">
        <v>87</v>
      </c>
      <c r="F34" s="10">
        <v>96.5</v>
      </c>
      <c r="G34" s="10">
        <v>104</v>
      </c>
      <c r="H34" s="11">
        <v>200.5</v>
      </c>
      <c r="I34" s="18">
        <f t="shared" si="0"/>
        <v>66.8333333333333</v>
      </c>
      <c r="J34" s="18">
        <f t="shared" si="1"/>
        <v>26.7333333333333</v>
      </c>
      <c r="K34" s="19">
        <v>81.67</v>
      </c>
      <c r="L34" s="18">
        <f t="shared" si="2"/>
        <v>49.002</v>
      </c>
      <c r="M34" s="18">
        <f t="shared" si="3"/>
        <v>75.7353333333333</v>
      </c>
      <c r="N34" s="9">
        <v>1</v>
      </c>
      <c r="O34" s="9" t="s">
        <v>23</v>
      </c>
      <c r="P34" s="9"/>
    </row>
    <row r="35" spans="1:16">
      <c r="A35" s="9">
        <v>32</v>
      </c>
      <c r="B35" s="10" t="s">
        <v>88</v>
      </c>
      <c r="C35" s="10" t="s">
        <v>89</v>
      </c>
      <c r="D35" s="10" t="s">
        <v>21</v>
      </c>
      <c r="E35" s="10" t="s">
        <v>87</v>
      </c>
      <c r="F35" s="10">
        <v>81.5</v>
      </c>
      <c r="G35" s="10">
        <v>99</v>
      </c>
      <c r="H35" s="11">
        <v>180.5</v>
      </c>
      <c r="I35" s="18">
        <f t="shared" si="0"/>
        <v>60.1666666666667</v>
      </c>
      <c r="J35" s="18">
        <f t="shared" si="1"/>
        <v>24.0666666666667</v>
      </c>
      <c r="K35" s="19">
        <v>78</v>
      </c>
      <c r="L35" s="18">
        <f t="shared" si="2"/>
        <v>46.8</v>
      </c>
      <c r="M35" s="18">
        <f t="shared" si="3"/>
        <v>70.8666666666667</v>
      </c>
      <c r="N35" s="9">
        <v>2</v>
      </c>
      <c r="O35" s="9"/>
      <c r="P35" s="9"/>
    </row>
    <row r="36" spans="1:16">
      <c r="A36" s="9">
        <v>33</v>
      </c>
      <c r="B36" s="10" t="s">
        <v>90</v>
      </c>
      <c r="C36" s="10" t="s">
        <v>91</v>
      </c>
      <c r="D36" s="10" t="s">
        <v>21</v>
      </c>
      <c r="E36" s="10" t="s">
        <v>87</v>
      </c>
      <c r="F36" s="10">
        <v>91</v>
      </c>
      <c r="G36" s="10">
        <v>97.5</v>
      </c>
      <c r="H36" s="11">
        <v>188.5</v>
      </c>
      <c r="I36" s="18">
        <f t="shared" ref="I36:I67" si="4">H36/3</f>
        <v>62.8333333333333</v>
      </c>
      <c r="J36" s="18">
        <f t="shared" ref="J36:J67" si="5">H36/3*0.4</f>
        <v>25.1333333333333</v>
      </c>
      <c r="K36" s="19">
        <v>73</v>
      </c>
      <c r="L36" s="18">
        <f t="shared" ref="L36:L67" si="6">K36*0.6</f>
        <v>43.8</v>
      </c>
      <c r="M36" s="18">
        <f t="shared" ref="M36:M67" si="7">H36/3*0.4+K36*0.6</f>
        <v>68.9333333333333</v>
      </c>
      <c r="N36" s="9">
        <v>3</v>
      </c>
      <c r="O36" s="9"/>
      <c r="P36" s="9"/>
    </row>
    <row r="37" spans="1:16">
      <c r="A37" s="9">
        <v>34</v>
      </c>
      <c r="B37" s="10" t="s">
        <v>92</v>
      </c>
      <c r="C37" s="10" t="s">
        <v>93</v>
      </c>
      <c r="D37" s="10" t="s">
        <v>21</v>
      </c>
      <c r="E37" s="10" t="s">
        <v>87</v>
      </c>
      <c r="F37" s="10">
        <v>88.5</v>
      </c>
      <c r="G37" s="10">
        <v>94</v>
      </c>
      <c r="H37" s="11">
        <v>182.5</v>
      </c>
      <c r="I37" s="18">
        <f t="shared" si="4"/>
        <v>60.8333333333333</v>
      </c>
      <c r="J37" s="18">
        <f t="shared" si="5"/>
        <v>24.3333333333333</v>
      </c>
      <c r="K37" s="19">
        <v>70</v>
      </c>
      <c r="L37" s="18">
        <f t="shared" si="6"/>
        <v>42</v>
      </c>
      <c r="M37" s="18">
        <f t="shared" si="7"/>
        <v>66.3333333333333</v>
      </c>
      <c r="N37" s="9">
        <v>4</v>
      </c>
      <c r="O37" s="9"/>
      <c r="P37" s="9"/>
    </row>
    <row r="38" spans="1:16">
      <c r="A38" s="9">
        <v>35</v>
      </c>
      <c r="B38" s="10" t="s">
        <v>94</v>
      </c>
      <c r="C38" s="10" t="s">
        <v>95</v>
      </c>
      <c r="D38" s="10" t="s">
        <v>21</v>
      </c>
      <c r="E38" s="10" t="s">
        <v>87</v>
      </c>
      <c r="F38" s="10">
        <v>67.5</v>
      </c>
      <c r="G38" s="10">
        <v>114</v>
      </c>
      <c r="H38" s="11">
        <v>181.5</v>
      </c>
      <c r="I38" s="18">
        <f t="shared" si="4"/>
        <v>60.5</v>
      </c>
      <c r="J38" s="18">
        <f t="shared" si="5"/>
        <v>24.2</v>
      </c>
      <c r="K38" s="19">
        <v>0</v>
      </c>
      <c r="L38" s="18">
        <f t="shared" si="6"/>
        <v>0</v>
      </c>
      <c r="M38" s="18">
        <f t="shared" si="7"/>
        <v>24.2</v>
      </c>
      <c r="N38" s="9">
        <v>5</v>
      </c>
      <c r="O38" s="9"/>
      <c r="P38" s="9" t="s">
        <v>46</v>
      </c>
    </row>
    <row r="39" spans="1:16">
      <c r="A39" s="9">
        <v>36</v>
      </c>
      <c r="B39" s="10" t="s">
        <v>96</v>
      </c>
      <c r="C39" s="10" t="s">
        <v>97</v>
      </c>
      <c r="D39" s="10" t="s">
        <v>21</v>
      </c>
      <c r="E39" s="10" t="s">
        <v>87</v>
      </c>
      <c r="F39" s="10">
        <v>77.5</v>
      </c>
      <c r="G39" s="10">
        <v>101</v>
      </c>
      <c r="H39" s="11">
        <v>178.5</v>
      </c>
      <c r="I39" s="18">
        <f t="shared" si="4"/>
        <v>59.5</v>
      </c>
      <c r="J39" s="18">
        <f t="shared" si="5"/>
        <v>23.8</v>
      </c>
      <c r="K39" s="19">
        <v>0</v>
      </c>
      <c r="L39" s="18">
        <f t="shared" si="6"/>
        <v>0</v>
      </c>
      <c r="M39" s="18">
        <f t="shared" si="7"/>
        <v>23.8</v>
      </c>
      <c r="N39" s="9">
        <v>6</v>
      </c>
      <c r="O39" s="9"/>
      <c r="P39" s="9" t="s">
        <v>46</v>
      </c>
    </row>
    <row r="40" spans="1:16">
      <c r="A40" s="9">
        <v>37</v>
      </c>
      <c r="B40" s="10" t="s">
        <v>98</v>
      </c>
      <c r="C40" s="10" t="s">
        <v>99</v>
      </c>
      <c r="D40" s="10" t="s">
        <v>21</v>
      </c>
      <c r="E40" s="10" t="s">
        <v>100</v>
      </c>
      <c r="F40" s="10">
        <v>81.5</v>
      </c>
      <c r="G40" s="10">
        <v>103.5</v>
      </c>
      <c r="H40" s="11">
        <v>185</v>
      </c>
      <c r="I40" s="18">
        <f t="shared" si="4"/>
        <v>61.6666666666667</v>
      </c>
      <c r="J40" s="18">
        <f t="shared" si="5"/>
        <v>24.6666666666667</v>
      </c>
      <c r="K40" s="19">
        <v>88</v>
      </c>
      <c r="L40" s="18">
        <f t="shared" si="6"/>
        <v>52.8</v>
      </c>
      <c r="M40" s="18">
        <f t="shared" si="7"/>
        <v>77.4666666666667</v>
      </c>
      <c r="N40" s="9">
        <v>1</v>
      </c>
      <c r="O40" s="9" t="s">
        <v>23</v>
      </c>
      <c r="P40" s="9"/>
    </row>
    <row r="41" spans="1:16">
      <c r="A41" s="9">
        <v>38</v>
      </c>
      <c r="B41" s="10" t="s">
        <v>101</v>
      </c>
      <c r="C41" s="10" t="s">
        <v>102</v>
      </c>
      <c r="D41" s="10" t="s">
        <v>21</v>
      </c>
      <c r="E41" s="10" t="s">
        <v>100</v>
      </c>
      <c r="F41" s="10">
        <v>93.5</v>
      </c>
      <c r="G41" s="10">
        <v>98.5</v>
      </c>
      <c r="H41" s="11">
        <v>192</v>
      </c>
      <c r="I41" s="18">
        <f t="shared" si="4"/>
        <v>64</v>
      </c>
      <c r="J41" s="18">
        <f t="shared" si="5"/>
        <v>25.6</v>
      </c>
      <c r="K41" s="19">
        <v>82</v>
      </c>
      <c r="L41" s="18">
        <f t="shared" si="6"/>
        <v>49.2</v>
      </c>
      <c r="M41" s="18">
        <f t="shared" si="7"/>
        <v>74.8</v>
      </c>
      <c r="N41" s="9">
        <v>2</v>
      </c>
      <c r="O41" s="9"/>
      <c r="P41" s="9"/>
    </row>
    <row r="42" spans="1:16">
      <c r="A42" s="9">
        <v>39</v>
      </c>
      <c r="B42" s="10" t="s">
        <v>103</v>
      </c>
      <c r="C42" s="10" t="s">
        <v>104</v>
      </c>
      <c r="D42" s="10" t="s">
        <v>21</v>
      </c>
      <c r="E42" s="10" t="s">
        <v>100</v>
      </c>
      <c r="F42" s="10">
        <v>96</v>
      </c>
      <c r="G42" s="10">
        <v>93.5</v>
      </c>
      <c r="H42" s="11">
        <v>189.5</v>
      </c>
      <c r="I42" s="18">
        <f t="shared" si="4"/>
        <v>63.1666666666667</v>
      </c>
      <c r="J42" s="18">
        <f t="shared" si="5"/>
        <v>25.2666666666667</v>
      </c>
      <c r="K42" s="19">
        <v>80.67</v>
      </c>
      <c r="L42" s="18">
        <f t="shared" si="6"/>
        <v>48.402</v>
      </c>
      <c r="M42" s="18">
        <f t="shared" si="7"/>
        <v>73.6686666666667</v>
      </c>
      <c r="N42" s="9">
        <v>3</v>
      </c>
      <c r="O42" s="9"/>
      <c r="P42" s="9"/>
    </row>
    <row r="43" spans="1:16">
      <c r="A43" s="9">
        <v>40</v>
      </c>
      <c r="B43" s="10" t="s">
        <v>105</v>
      </c>
      <c r="C43" s="10" t="s">
        <v>106</v>
      </c>
      <c r="D43" s="10" t="s">
        <v>21</v>
      </c>
      <c r="E43" s="10" t="s">
        <v>100</v>
      </c>
      <c r="F43" s="10">
        <v>91</v>
      </c>
      <c r="G43" s="10">
        <v>104</v>
      </c>
      <c r="H43" s="11">
        <v>195</v>
      </c>
      <c r="I43" s="18">
        <f t="shared" si="4"/>
        <v>65</v>
      </c>
      <c r="J43" s="18">
        <f t="shared" si="5"/>
        <v>26</v>
      </c>
      <c r="K43" s="19">
        <v>79.33</v>
      </c>
      <c r="L43" s="18">
        <f t="shared" si="6"/>
        <v>47.598</v>
      </c>
      <c r="M43" s="18">
        <f t="shared" si="7"/>
        <v>73.598</v>
      </c>
      <c r="N43" s="9">
        <v>4</v>
      </c>
      <c r="O43" s="9"/>
      <c r="P43" s="9"/>
    </row>
    <row r="44" spans="1:16">
      <c r="A44" s="9">
        <v>41</v>
      </c>
      <c r="B44" s="10" t="s">
        <v>107</v>
      </c>
      <c r="C44" s="10" t="s">
        <v>108</v>
      </c>
      <c r="D44" s="10" t="s">
        <v>21</v>
      </c>
      <c r="E44" s="10" t="s">
        <v>100</v>
      </c>
      <c r="F44" s="10">
        <v>91</v>
      </c>
      <c r="G44" s="10">
        <v>96.5</v>
      </c>
      <c r="H44" s="11">
        <v>187.5</v>
      </c>
      <c r="I44" s="18">
        <f t="shared" si="4"/>
        <v>62.5</v>
      </c>
      <c r="J44" s="18">
        <f t="shared" si="5"/>
        <v>25</v>
      </c>
      <c r="K44" s="19">
        <v>77.67</v>
      </c>
      <c r="L44" s="18">
        <f t="shared" si="6"/>
        <v>46.602</v>
      </c>
      <c r="M44" s="18">
        <f t="shared" si="7"/>
        <v>71.602</v>
      </c>
      <c r="N44" s="9">
        <v>5</v>
      </c>
      <c r="O44" s="9"/>
      <c r="P44" s="9"/>
    </row>
    <row r="45" spans="1:16">
      <c r="A45" s="9">
        <v>42</v>
      </c>
      <c r="B45" s="10" t="s">
        <v>109</v>
      </c>
      <c r="C45" s="10" t="s">
        <v>110</v>
      </c>
      <c r="D45" s="10" t="s">
        <v>21</v>
      </c>
      <c r="E45" s="10" t="s">
        <v>100</v>
      </c>
      <c r="F45" s="10">
        <v>96.5</v>
      </c>
      <c r="G45" s="10">
        <v>92.5</v>
      </c>
      <c r="H45" s="11">
        <v>189</v>
      </c>
      <c r="I45" s="18">
        <f t="shared" si="4"/>
        <v>63</v>
      </c>
      <c r="J45" s="18">
        <f t="shared" si="5"/>
        <v>25.2</v>
      </c>
      <c r="K45" s="19">
        <v>0</v>
      </c>
      <c r="L45" s="18">
        <f t="shared" si="6"/>
        <v>0</v>
      </c>
      <c r="M45" s="18">
        <f t="shared" si="7"/>
        <v>25.2</v>
      </c>
      <c r="N45" s="9">
        <v>6</v>
      </c>
      <c r="O45" s="9"/>
      <c r="P45" s="9" t="s">
        <v>46</v>
      </c>
    </row>
    <row r="46" spans="1:16">
      <c r="A46" s="9">
        <v>43</v>
      </c>
      <c r="B46" s="10" t="s">
        <v>111</v>
      </c>
      <c r="C46" s="10" t="s">
        <v>112</v>
      </c>
      <c r="D46" s="10" t="s">
        <v>21</v>
      </c>
      <c r="E46" s="10" t="s">
        <v>113</v>
      </c>
      <c r="F46" s="10">
        <v>109.5</v>
      </c>
      <c r="G46" s="10">
        <v>93.5</v>
      </c>
      <c r="H46" s="11">
        <v>203</v>
      </c>
      <c r="I46" s="18">
        <f t="shared" si="4"/>
        <v>67.6666666666667</v>
      </c>
      <c r="J46" s="18">
        <f t="shared" si="5"/>
        <v>27.0666666666667</v>
      </c>
      <c r="K46" s="19">
        <v>83.97</v>
      </c>
      <c r="L46" s="18">
        <f t="shared" si="6"/>
        <v>50.382</v>
      </c>
      <c r="M46" s="18">
        <f t="shared" si="7"/>
        <v>77.4486666666667</v>
      </c>
      <c r="N46" s="9">
        <v>1</v>
      </c>
      <c r="O46" s="9" t="s">
        <v>23</v>
      </c>
      <c r="P46" s="9"/>
    </row>
    <row r="47" spans="1:16">
      <c r="A47" s="9">
        <v>44</v>
      </c>
      <c r="B47" s="10" t="s">
        <v>114</v>
      </c>
      <c r="C47" s="10" t="s">
        <v>115</v>
      </c>
      <c r="D47" s="10" t="s">
        <v>21</v>
      </c>
      <c r="E47" s="10" t="s">
        <v>113</v>
      </c>
      <c r="F47" s="10">
        <v>98.5</v>
      </c>
      <c r="G47" s="10">
        <v>100.5</v>
      </c>
      <c r="H47" s="11">
        <v>199</v>
      </c>
      <c r="I47" s="18">
        <f t="shared" si="4"/>
        <v>66.3333333333333</v>
      </c>
      <c r="J47" s="18">
        <f t="shared" si="5"/>
        <v>26.5333333333333</v>
      </c>
      <c r="K47" s="19">
        <v>83.67</v>
      </c>
      <c r="L47" s="18">
        <f t="shared" si="6"/>
        <v>50.202</v>
      </c>
      <c r="M47" s="18">
        <f t="shared" si="7"/>
        <v>76.7353333333333</v>
      </c>
      <c r="N47" s="9">
        <v>2</v>
      </c>
      <c r="O47" s="9"/>
      <c r="P47" s="9"/>
    </row>
    <row r="48" spans="1:16">
      <c r="A48" s="9">
        <v>45</v>
      </c>
      <c r="B48" s="10" t="s">
        <v>116</v>
      </c>
      <c r="C48" s="10" t="s">
        <v>117</v>
      </c>
      <c r="D48" s="10" t="s">
        <v>21</v>
      </c>
      <c r="E48" s="10" t="s">
        <v>113</v>
      </c>
      <c r="F48" s="10">
        <v>84</v>
      </c>
      <c r="G48" s="10">
        <v>119</v>
      </c>
      <c r="H48" s="11">
        <v>203</v>
      </c>
      <c r="I48" s="18">
        <f t="shared" si="4"/>
        <v>67.6666666666667</v>
      </c>
      <c r="J48" s="18">
        <f t="shared" si="5"/>
        <v>27.0666666666667</v>
      </c>
      <c r="K48" s="19">
        <v>82</v>
      </c>
      <c r="L48" s="18">
        <f t="shared" si="6"/>
        <v>49.2</v>
      </c>
      <c r="M48" s="18">
        <f t="shared" si="7"/>
        <v>76.2666666666667</v>
      </c>
      <c r="N48" s="9">
        <v>3</v>
      </c>
      <c r="O48" s="9"/>
      <c r="P48" s="9"/>
    </row>
    <row r="49" spans="1:16">
      <c r="A49" s="9">
        <v>46</v>
      </c>
      <c r="B49" s="10" t="s">
        <v>118</v>
      </c>
      <c r="C49" s="10" t="s">
        <v>119</v>
      </c>
      <c r="D49" s="10" t="s">
        <v>21</v>
      </c>
      <c r="E49" s="10" t="s">
        <v>113</v>
      </c>
      <c r="F49" s="10">
        <v>94</v>
      </c>
      <c r="G49" s="10">
        <v>105</v>
      </c>
      <c r="H49" s="11">
        <v>199</v>
      </c>
      <c r="I49" s="18">
        <f t="shared" si="4"/>
        <v>66.3333333333333</v>
      </c>
      <c r="J49" s="18">
        <f t="shared" si="5"/>
        <v>26.5333333333333</v>
      </c>
      <c r="K49" s="19">
        <v>81.5</v>
      </c>
      <c r="L49" s="18">
        <f t="shared" si="6"/>
        <v>48.9</v>
      </c>
      <c r="M49" s="18">
        <f t="shared" si="7"/>
        <v>75.4333333333333</v>
      </c>
      <c r="N49" s="9">
        <v>4</v>
      </c>
      <c r="O49" s="9"/>
      <c r="P49" s="9"/>
    </row>
    <row r="50" spans="1:16">
      <c r="A50" s="9">
        <v>47</v>
      </c>
      <c r="B50" s="10" t="s">
        <v>120</v>
      </c>
      <c r="C50" s="10" t="s">
        <v>121</v>
      </c>
      <c r="D50" s="10" t="s">
        <v>21</v>
      </c>
      <c r="E50" s="10" t="s">
        <v>113</v>
      </c>
      <c r="F50" s="10">
        <v>97</v>
      </c>
      <c r="G50" s="10">
        <v>102</v>
      </c>
      <c r="H50" s="11">
        <v>199</v>
      </c>
      <c r="I50" s="18">
        <f t="shared" si="4"/>
        <v>66.3333333333333</v>
      </c>
      <c r="J50" s="18">
        <f t="shared" si="5"/>
        <v>26.5333333333333</v>
      </c>
      <c r="K50" s="19">
        <v>79.33</v>
      </c>
      <c r="L50" s="18">
        <f t="shared" si="6"/>
        <v>47.598</v>
      </c>
      <c r="M50" s="18">
        <f t="shared" si="7"/>
        <v>74.1313333333333</v>
      </c>
      <c r="N50" s="9">
        <v>5</v>
      </c>
      <c r="O50" s="9"/>
      <c r="P50" s="9"/>
    </row>
    <row r="51" spans="1:16">
      <c r="A51" s="9">
        <v>48</v>
      </c>
      <c r="B51" s="10" t="s">
        <v>122</v>
      </c>
      <c r="C51" s="10" t="s">
        <v>123</v>
      </c>
      <c r="D51" s="10" t="s">
        <v>21</v>
      </c>
      <c r="E51" s="10" t="s">
        <v>113</v>
      </c>
      <c r="F51" s="10">
        <v>84.5</v>
      </c>
      <c r="G51" s="10">
        <v>114.5</v>
      </c>
      <c r="H51" s="11">
        <v>199</v>
      </c>
      <c r="I51" s="18">
        <f t="shared" si="4"/>
        <v>66.3333333333333</v>
      </c>
      <c r="J51" s="18">
        <f t="shared" si="5"/>
        <v>26.5333333333333</v>
      </c>
      <c r="K51" s="19">
        <v>0</v>
      </c>
      <c r="L51" s="18">
        <f t="shared" si="6"/>
        <v>0</v>
      </c>
      <c r="M51" s="18">
        <f t="shared" si="7"/>
        <v>26.5333333333333</v>
      </c>
      <c r="N51" s="9">
        <v>6</v>
      </c>
      <c r="O51" s="9"/>
      <c r="P51" s="9" t="s">
        <v>46</v>
      </c>
    </row>
    <row r="52" spans="1:16">
      <c r="A52" s="9">
        <v>49</v>
      </c>
      <c r="B52" s="10" t="s">
        <v>124</v>
      </c>
      <c r="C52" s="10" t="s">
        <v>125</v>
      </c>
      <c r="D52" s="10" t="s">
        <v>21</v>
      </c>
      <c r="E52" s="10" t="s">
        <v>126</v>
      </c>
      <c r="F52" s="10">
        <v>103.5</v>
      </c>
      <c r="G52" s="10">
        <v>117.5</v>
      </c>
      <c r="H52" s="11">
        <v>221</v>
      </c>
      <c r="I52" s="18">
        <f t="shared" si="4"/>
        <v>73.6666666666667</v>
      </c>
      <c r="J52" s="18">
        <f t="shared" si="5"/>
        <v>29.4666666666667</v>
      </c>
      <c r="K52" s="19">
        <v>89.33</v>
      </c>
      <c r="L52" s="18">
        <f t="shared" si="6"/>
        <v>53.598</v>
      </c>
      <c r="M52" s="18">
        <f t="shared" si="7"/>
        <v>83.0646666666667</v>
      </c>
      <c r="N52" s="9">
        <v>1</v>
      </c>
      <c r="O52" s="9" t="s">
        <v>23</v>
      </c>
      <c r="P52" s="9"/>
    </row>
    <row r="53" spans="1:16">
      <c r="A53" s="9">
        <v>50</v>
      </c>
      <c r="B53" s="10" t="s">
        <v>127</v>
      </c>
      <c r="C53" s="10" t="s">
        <v>128</v>
      </c>
      <c r="D53" s="10" t="s">
        <v>21</v>
      </c>
      <c r="E53" s="10" t="s">
        <v>126</v>
      </c>
      <c r="F53" s="10">
        <v>97.5</v>
      </c>
      <c r="G53" s="10">
        <v>112.5</v>
      </c>
      <c r="H53" s="11">
        <v>210</v>
      </c>
      <c r="I53" s="18">
        <f t="shared" si="4"/>
        <v>70</v>
      </c>
      <c r="J53" s="18">
        <f t="shared" si="5"/>
        <v>28</v>
      </c>
      <c r="K53" s="19">
        <v>90.67</v>
      </c>
      <c r="L53" s="18">
        <f t="shared" si="6"/>
        <v>54.402</v>
      </c>
      <c r="M53" s="18">
        <f t="shared" si="7"/>
        <v>82.402</v>
      </c>
      <c r="N53" s="9">
        <v>2</v>
      </c>
      <c r="O53" s="9" t="s">
        <v>23</v>
      </c>
      <c r="P53" s="9"/>
    </row>
    <row r="54" spans="1:16">
      <c r="A54" s="9">
        <v>51</v>
      </c>
      <c r="B54" s="10" t="s">
        <v>129</v>
      </c>
      <c r="C54" s="10" t="s">
        <v>130</v>
      </c>
      <c r="D54" s="10" t="s">
        <v>21</v>
      </c>
      <c r="E54" s="10" t="s">
        <v>126</v>
      </c>
      <c r="F54" s="10">
        <v>92.5</v>
      </c>
      <c r="G54" s="10">
        <v>116.5</v>
      </c>
      <c r="H54" s="11">
        <v>209</v>
      </c>
      <c r="I54" s="18">
        <f t="shared" si="4"/>
        <v>69.6666666666667</v>
      </c>
      <c r="J54" s="18">
        <f t="shared" si="5"/>
        <v>27.8666666666667</v>
      </c>
      <c r="K54" s="19">
        <v>89.33</v>
      </c>
      <c r="L54" s="18">
        <f t="shared" si="6"/>
        <v>53.598</v>
      </c>
      <c r="M54" s="18">
        <f t="shared" si="7"/>
        <v>81.4646666666667</v>
      </c>
      <c r="N54" s="9">
        <v>3</v>
      </c>
      <c r="O54" s="9"/>
      <c r="P54" s="9"/>
    </row>
    <row r="55" spans="1:16">
      <c r="A55" s="9">
        <v>52</v>
      </c>
      <c r="B55" s="10" t="s">
        <v>131</v>
      </c>
      <c r="C55" s="10" t="s">
        <v>132</v>
      </c>
      <c r="D55" s="10" t="s">
        <v>21</v>
      </c>
      <c r="E55" s="10" t="s">
        <v>126</v>
      </c>
      <c r="F55" s="10">
        <v>117</v>
      </c>
      <c r="G55" s="10">
        <v>91.5</v>
      </c>
      <c r="H55" s="11">
        <v>208.5</v>
      </c>
      <c r="I55" s="18">
        <f t="shared" si="4"/>
        <v>69.5</v>
      </c>
      <c r="J55" s="18">
        <f t="shared" si="5"/>
        <v>27.8</v>
      </c>
      <c r="K55" s="19">
        <v>85</v>
      </c>
      <c r="L55" s="18">
        <f t="shared" si="6"/>
        <v>51</v>
      </c>
      <c r="M55" s="18">
        <f t="shared" si="7"/>
        <v>78.8</v>
      </c>
      <c r="N55" s="9">
        <v>4</v>
      </c>
      <c r="O55" s="9"/>
      <c r="P55" s="9"/>
    </row>
    <row r="56" spans="1:16">
      <c r="A56" s="9">
        <v>53</v>
      </c>
      <c r="B56" s="10" t="s">
        <v>133</v>
      </c>
      <c r="C56" s="10" t="s">
        <v>134</v>
      </c>
      <c r="D56" s="10" t="s">
        <v>21</v>
      </c>
      <c r="E56" s="10" t="s">
        <v>126</v>
      </c>
      <c r="F56" s="10">
        <v>94.5</v>
      </c>
      <c r="G56" s="10">
        <v>108.5</v>
      </c>
      <c r="H56" s="11">
        <v>203</v>
      </c>
      <c r="I56" s="18">
        <f t="shared" si="4"/>
        <v>67.6666666666667</v>
      </c>
      <c r="J56" s="18">
        <f t="shared" si="5"/>
        <v>27.0666666666667</v>
      </c>
      <c r="K56" s="19">
        <v>85.67</v>
      </c>
      <c r="L56" s="18">
        <f t="shared" si="6"/>
        <v>51.402</v>
      </c>
      <c r="M56" s="18">
        <f t="shared" si="7"/>
        <v>78.4686666666667</v>
      </c>
      <c r="N56" s="9">
        <v>5</v>
      </c>
      <c r="O56" s="9"/>
      <c r="P56" s="9"/>
    </row>
    <row r="57" spans="1:16">
      <c r="A57" s="9">
        <v>54</v>
      </c>
      <c r="B57" s="10" t="s">
        <v>135</v>
      </c>
      <c r="C57" s="10" t="s">
        <v>136</v>
      </c>
      <c r="D57" s="10" t="s">
        <v>21</v>
      </c>
      <c r="E57" s="10" t="s">
        <v>126</v>
      </c>
      <c r="F57" s="10">
        <v>93.5</v>
      </c>
      <c r="G57" s="10">
        <v>108</v>
      </c>
      <c r="H57" s="11">
        <v>201.5</v>
      </c>
      <c r="I57" s="18">
        <f t="shared" si="4"/>
        <v>67.1666666666667</v>
      </c>
      <c r="J57" s="18">
        <f t="shared" si="5"/>
        <v>26.8666666666667</v>
      </c>
      <c r="K57" s="19">
        <v>84</v>
      </c>
      <c r="L57" s="18">
        <f t="shared" si="6"/>
        <v>50.4</v>
      </c>
      <c r="M57" s="18">
        <f t="shared" si="7"/>
        <v>77.2666666666667</v>
      </c>
      <c r="N57" s="9">
        <v>6</v>
      </c>
      <c r="O57" s="9"/>
      <c r="P57" s="9"/>
    </row>
    <row r="58" spans="1:16">
      <c r="A58" s="9">
        <v>55</v>
      </c>
      <c r="B58" s="10" t="s">
        <v>137</v>
      </c>
      <c r="C58" s="10" t="s">
        <v>138</v>
      </c>
      <c r="D58" s="10" t="s">
        <v>21</v>
      </c>
      <c r="E58" s="10" t="s">
        <v>126</v>
      </c>
      <c r="F58" s="10">
        <v>92.5</v>
      </c>
      <c r="G58" s="10">
        <v>109</v>
      </c>
      <c r="H58" s="11">
        <v>201.5</v>
      </c>
      <c r="I58" s="18">
        <f t="shared" si="4"/>
        <v>67.1666666666667</v>
      </c>
      <c r="J58" s="18">
        <f t="shared" si="5"/>
        <v>26.8666666666667</v>
      </c>
      <c r="K58" s="19">
        <v>80.67</v>
      </c>
      <c r="L58" s="18">
        <f t="shared" si="6"/>
        <v>48.402</v>
      </c>
      <c r="M58" s="18">
        <f t="shared" si="7"/>
        <v>75.2686666666667</v>
      </c>
      <c r="N58" s="9">
        <v>7</v>
      </c>
      <c r="O58" s="9"/>
      <c r="P58" s="9"/>
    </row>
    <row r="59" spans="1:16">
      <c r="A59" s="9">
        <v>56</v>
      </c>
      <c r="B59" s="10" t="s">
        <v>139</v>
      </c>
      <c r="C59" s="10" t="s">
        <v>140</v>
      </c>
      <c r="D59" s="10" t="s">
        <v>21</v>
      </c>
      <c r="E59" s="10" t="s">
        <v>126</v>
      </c>
      <c r="F59" s="10">
        <v>92</v>
      </c>
      <c r="G59" s="10">
        <v>109.5</v>
      </c>
      <c r="H59" s="11">
        <v>201.5</v>
      </c>
      <c r="I59" s="18">
        <f t="shared" si="4"/>
        <v>67.1666666666667</v>
      </c>
      <c r="J59" s="18">
        <f t="shared" si="5"/>
        <v>26.8666666666667</v>
      </c>
      <c r="K59" s="19">
        <v>79</v>
      </c>
      <c r="L59" s="18">
        <f t="shared" si="6"/>
        <v>47.4</v>
      </c>
      <c r="M59" s="18">
        <f t="shared" si="7"/>
        <v>74.2666666666667</v>
      </c>
      <c r="N59" s="9">
        <v>8</v>
      </c>
      <c r="O59" s="9"/>
      <c r="P59" s="9"/>
    </row>
    <row r="60" spans="1:16">
      <c r="A60" s="9">
        <v>57</v>
      </c>
      <c r="B60" s="10" t="s">
        <v>141</v>
      </c>
      <c r="C60" s="10" t="s">
        <v>142</v>
      </c>
      <c r="D60" s="10" t="s">
        <v>21</v>
      </c>
      <c r="E60" s="10" t="s">
        <v>126</v>
      </c>
      <c r="F60" s="10">
        <v>96.5</v>
      </c>
      <c r="G60" s="10">
        <v>109.5</v>
      </c>
      <c r="H60" s="11">
        <v>206</v>
      </c>
      <c r="I60" s="18">
        <f t="shared" si="4"/>
        <v>68.6666666666667</v>
      </c>
      <c r="J60" s="18">
        <f t="shared" si="5"/>
        <v>27.4666666666667</v>
      </c>
      <c r="K60" s="19">
        <v>78</v>
      </c>
      <c r="L60" s="18">
        <f t="shared" si="6"/>
        <v>46.8</v>
      </c>
      <c r="M60" s="18">
        <f t="shared" si="7"/>
        <v>74.2666666666667</v>
      </c>
      <c r="N60" s="9">
        <v>9</v>
      </c>
      <c r="O60" s="9"/>
      <c r="P60" s="9"/>
    </row>
    <row r="61" spans="1:16">
      <c r="A61" s="9">
        <v>58</v>
      </c>
      <c r="B61" s="10" t="s">
        <v>143</v>
      </c>
      <c r="C61" s="10" t="s">
        <v>144</v>
      </c>
      <c r="D61" s="10" t="s">
        <v>21</v>
      </c>
      <c r="E61" s="10" t="s">
        <v>126</v>
      </c>
      <c r="F61" s="10">
        <v>96.5</v>
      </c>
      <c r="G61" s="10">
        <v>118</v>
      </c>
      <c r="H61" s="11">
        <v>214.5</v>
      </c>
      <c r="I61" s="18">
        <f t="shared" si="4"/>
        <v>71.5</v>
      </c>
      <c r="J61" s="18">
        <f t="shared" si="5"/>
        <v>28.6</v>
      </c>
      <c r="K61" s="19">
        <v>75.33</v>
      </c>
      <c r="L61" s="18">
        <f t="shared" si="6"/>
        <v>45.198</v>
      </c>
      <c r="M61" s="18">
        <f t="shared" si="7"/>
        <v>73.798</v>
      </c>
      <c r="N61" s="9">
        <v>10</v>
      </c>
      <c r="O61" s="9"/>
      <c r="P61" s="9"/>
    </row>
    <row r="62" spans="1:16">
      <c r="A62" s="9">
        <v>59</v>
      </c>
      <c r="B62" s="10" t="s">
        <v>145</v>
      </c>
      <c r="C62" s="10" t="s">
        <v>146</v>
      </c>
      <c r="D62" s="10" t="s">
        <v>21</v>
      </c>
      <c r="E62" s="10" t="s">
        <v>126</v>
      </c>
      <c r="F62" s="10">
        <v>93.5</v>
      </c>
      <c r="G62" s="10">
        <v>108.5</v>
      </c>
      <c r="H62" s="11">
        <v>202</v>
      </c>
      <c r="I62" s="18">
        <f t="shared" si="4"/>
        <v>67.3333333333333</v>
      </c>
      <c r="J62" s="18">
        <f t="shared" si="5"/>
        <v>26.9333333333333</v>
      </c>
      <c r="K62" s="19">
        <v>70</v>
      </c>
      <c r="L62" s="18">
        <f t="shared" si="6"/>
        <v>42</v>
      </c>
      <c r="M62" s="18">
        <f t="shared" si="7"/>
        <v>68.9333333333333</v>
      </c>
      <c r="N62" s="9">
        <v>11</v>
      </c>
      <c r="O62" s="9"/>
      <c r="P62" s="9"/>
    </row>
    <row r="63" spans="1:16">
      <c r="A63" s="9">
        <v>60</v>
      </c>
      <c r="B63" s="10" t="s">
        <v>147</v>
      </c>
      <c r="C63" s="10" t="s">
        <v>148</v>
      </c>
      <c r="D63" s="10" t="s">
        <v>21</v>
      </c>
      <c r="E63" s="10" t="s">
        <v>126</v>
      </c>
      <c r="F63" s="10">
        <v>109.5</v>
      </c>
      <c r="G63" s="10">
        <v>93.5</v>
      </c>
      <c r="H63" s="11">
        <v>203</v>
      </c>
      <c r="I63" s="18">
        <f t="shared" si="4"/>
        <v>67.6666666666667</v>
      </c>
      <c r="J63" s="18">
        <f t="shared" si="5"/>
        <v>27.0666666666667</v>
      </c>
      <c r="K63" s="19">
        <v>0</v>
      </c>
      <c r="L63" s="18">
        <f t="shared" si="6"/>
        <v>0</v>
      </c>
      <c r="M63" s="18">
        <f t="shared" si="7"/>
        <v>27.0666666666667</v>
      </c>
      <c r="N63" s="9">
        <v>12</v>
      </c>
      <c r="O63" s="9"/>
      <c r="P63" s="9" t="s">
        <v>46</v>
      </c>
    </row>
    <row r="64" spans="1:16">
      <c r="A64" s="9">
        <v>61</v>
      </c>
      <c r="B64" s="10" t="s">
        <v>149</v>
      </c>
      <c r="C64" s="10" t="s">
        <v>150</v>
      </c>
      <c r="D64" s="10" t="s">
        <v>21</v>
      </c>
      <c r="E64" s="10" t="s">
        <v>151</v>
      </c>
      <c r="F64" s="10">
        <v>107.5</v>
      </c>
      <c r="G64" s="10">
        <v>84.5</v>
      </c>
      <c r="H64" s="11">
        <v>192</v>
      </c>
      <c r="I64" s="18">
        <f t="shared" si="4"/>
        <v>64</v>
      </c>
      <c r="J64" s="18">
        <f t="shared" si="5"/>
        <v>25.6</v>
      </c>
      <c r="K64" s="19">
        <v>89</v>
      </c>
      <c r="L64" s="18">
        <f t="shared" si="6"/>
        <v>53.4</v>
      </c>
      <c r="M64" s="18">
        <f t="shared" si="7"/>
        <v>79</v>
      </c>
      <c r="N64" s="9">
        <v>1</v>
      </c>
      <c r="O64" s="9" t="s">
        <v>23</v>
      </c>
      <c r="P64" s="9"/>
    </row>
    <row r="65" spans="1:16">
      <c r="A65" s="9">
        <v>62</v>
      </c>
      <c r="B65" s="10" t="s">
        <v>152</v>
      </c>
      <c r="C65" s="10" t="s">
        <v>153</v>
      </c>
      <c r="D65" s="10" t="s">
        <v>21</v>
      </c>
      <c r="E65" s="10" t="s">
        <v>151</v>
      </c>
      <c r="F65" s="10">
        <v>91</v>
      </c>
      <c r="G65" s="10">
        <v>101.5</v>
      </c>
      <c r="H65" s="11">
        <v>192.5</v>
      </c>
      <c r="I65" s="18">
        <f t="shared" si="4"/>
        <v>64.1666666666667</v>
      </c>
      <c r="J65" s="18">
        <f t="shared" si="5"/>
        <v>25.6666666666667</v>
      </c>
      <c r="K65" s="19">
        <v>88.33</v>
      </c>
      <c r="L65" s="18">
        <f t="shared" si="6"/>
        <v>52.998</v>
      </c>
      <c r="M65" s="18">
        <f t="shared" si="7"/>
        <v>78.6646666666667</v>
      </c>
      <c r="N65" s="9">
        <v>2</v>
      </c>
      <c r="O65" s="9" t="s">
        <v>23</v>
      </c>
      <c r="P65" s="9"/>
    </row>
    <row r="66" spans="1:16">
      <c r="A66" s="9">
        <v>63</v>
      </c>
      <c r="B66" s="10" t="s">
        <v>154</v>
      </c>
      <c r="C66" s="10" t="s">
        <v>155</v>
      </c>
      <c r="D66" s="10" t="s">
        <v>21</v>
      </c>
      <c r="E66" s="10" t="s">
        <v>151</v>
      </c>
      <c r="F66" s="10">
        <v>104.5</v>
      </c>
      <c r="G66" s="10">
        <v>119.5</v>
      </c>
      <c r="H66" s="11">
        <v>224</v>
      </c>
      <c r="I66" s="18">
        <f t="shared" si="4"/>
        <v>74.6666666666667</v>
      </c>
      <c r="J66" s="18">
        <f t="shared" si="5"/>
        <v>29.8666666666667</v>
      </c>
      <c r="K66" s="19">
        <v>79</v>
      </c>
      <c r="L66" s="18">
        <f t="shared" si="6"/>
        <v>47.4</v>
      </c>
      <c r="M66" s="18">
        <f t="shared" si="7"/>
        <v>77.2666666666667</v>
      </c>
      <c r="N66" s="9">
        <v>3</v>
      </c>
      <c r="O66" s="9"/>
      <c r="P66" s="9"/>
    </row>
    <row r="67" spans="1:16">
      <c r="A67" s="9">
        <v>64</v>
      </c>
      <c r="B67" s="10" t="s">
        <v>156</v>
      </c>
      <c r="C67" s="10" t="s">
        <v>157</v>
      </c>
      <c r="D67" s="10" t="s">
        <v>21</v>
      </c>
      <c r="E67" s="10" t="s">
        <v>151</v>
      </c>
      <c r="F67" s="10">
        <v>90.5</v>
      </c>
      <c r="G67" s="10">
        <v>116.5</v>
      </c>
      <c r="H67" s="11">
        <v>207</v>
      </c>
      <c r="I67" s="18">
        <f t="shared" si="4"/>
        <v>69</v>
      </c>
      <c r="J67" s="18">
        <f t="shared" si="5"/>
        <v>27.6</v>
      </c>
      <c r="K67" s="19">
        <v>80.33</v>
      </c>
      <c r="L67" s="18">
        <f t="shared" si="6"/>
        <v>48.198</v>
      </c>
      <c r="M67" s="18">
        <f t="shared" si="7"/>
        <v>75.798</v>
      </c>
      <c r="N67" s="9">
        <v>4</v>
      </c>
      <c r="O67" s="9"/>
      <c r="P67" s="9"/>
    </row>
    <row r="68" spans="1:16">
      <c r="A68" s="9">
        <v>65</v>
      </c>
      <c r="B68" s="10" t="s">
        <v>158</v>
      </c>
      <c r="C68" s="10" t="s">
        <v>159</v>
      </c>
      <c r="D68" s="10" t="s">
        <v>21</v>
      </c>
      <c r="E68" s="10" t="s">
        <v>151</v>
      </c>
      <c r="F68" s="10">
        <v>102</v>
      </c>
      <c r="G68" s="10">
        <v>99.5</v>
      </c>
      <c r="H68" s="11">
        <v>201.5</v>
      </c>
      <c r="I68" s="18">
        <f t="shared" ref="I68:I81" si="8">H68/3</f>
        <v>67.1666666666667</v>
      </c>
      <c r="J68" s="18">
        <f t="shared" ref="J68:J81" si="9">H68/3*0.4</f>
        <v>26.8666666666667</v>
      </c>
      <c r="K68" s="19">
        <v>80.67</v>
      </c>
      <c r="L68" s="18">
        <f t="shared" ref="L68:L81" si="10">K68*0.6</f>
        <v>48.402</v>
      </c>
      <c r="M68" s="18">
        <f t="shared" ref="M68:M81" si="11">H68/3*0.4+K68*0.6</f>
        <v>75.2686666666667</v>
      </c>
      <c r="N68" s="9">
        <v>5</v>
      </c>
      <c r="O68" s="9"/>
      <c r="P68" s="9"/>
    </row>
    <row r="69" spans="1:16">
      <c r="A69" s="9">
        <v>66</v>
      </c>
      <c r="B69" s="10" t="s">
        <v>160</v>
      </c>
      <c r="C69" s="10" t="s">
        <v>161</v>
      </c>
      <c r="D69" s="10" t="s">
        <v>21</v>
      </c>
      <c r="E69" s="10" t="s">
        <v>151</v>
      </c>
      <c r="F69" s="10">
        <v>107</v>
      </c>
      <c r="G69" s="10">
        <v>94.5</v>
      </c>
      <c r="H69" s="11">
        <v>201.5</v>
      </c>
      <c r="I69" s="18">
        <f t="shared" si="8"/>
        <v>67.1666666666667</v>
      </c>
      <c r="J69" s="18">
        <f t="shared" si="9"/>
        <v>26.8666666666667</v>
      </c>
      <c r="K69" s="19">
        <v>79.67</v>
      </c>
      <c r="L69" s="18">
        <f t="shared" si="10"/>
        <v>47.802</v>
      </c>
      <c r="M69" s="18">
        <f t="shared" si="11"/>
        <v>74.6686666666667</v>
      </c>
      <c r="N69" s="9">
        <v>6</v>
      </c>
      <c r="O69" s="9"/>
      <c r="P69" s="9"/>
    </row>
    <row r="70" spans="1:16">
      <c r="A70" s="9">
        <v>67</v>
      </c>
      <c r="B70" s="10" t="s">
        <v>162</v>
      </c>
      <c r="C70" s="10" t="s">
        <v>163</v>
      </c>
      <c r="D70" s="10" t="s">
        <v>21</v>
      </c>
      <c r="E70" s="10" t="s">
        <v>151</v>
      </c>
      <c r="F70" s="10">
        <v>82</v>
      </c>
      <c r="G70" s="10">
        <v>116</v>
      </c>
      <c r="H70" s="11">
        <v>198</v>
      </c>
      <c r="I70" s="18">
        <f t="shared" si="8"/>
        <v>66</v>
      </c>
      <c r="J70" s="18">
        <f t="shared" si="9"/>
        <v>26.4</v>
      </c>
      <c r="K70" s="19">
        <v>78.67</v>
      </c>
      <c r="L70" s="18">
        <f t="shared" si="10"/>
        <v>47.202</v>
      </c>
      <c r="M70" s="18">
        <f t="shared" si="11"/>
        <v>73.602</v>
      </c>
      <c r="N70" s="9">
        <v>7</v>
      </c>
      <c r="O70" s="9"/>
      <c r="P70" s="9"/>
    </row>
    <row r="71" spans="1:16">
      <c r="A71" s="9">
        <v>68</v>
      </c>
      <c r="B71" s="10" t="s">
        <v>164</v>
      </c>
      <c r="C71" s="10" t="s">
        <v>165</v>
      </c>
      <c r="D71" s="10" t="s">
        <v>21</v>
      </c>
      <c r="E71" s="10" t="s">
        <v>151</v>
      </c>
      <c r="F71" s="10">
        <v>103.5</v>
      </c>
      <c r="G71" s="10">
        <v>104.5</v>
      </c>
      <c r="H71" s="11">
        <v>208</v>
      </c>
      <c r="I71" s="18">
        <f t="shared" si="8"/>
        <v>69.3333333333333</v>
      </c>
      <c r="J71" s="18">
        <f t="shared" si="9"/>
        <v>27.7333333333333</v>
      </c>
      <c r="K71" s="19">
        <v>75.33</v>
      </c>
      <c r="L71" s="18">
        <f t="shared" si="10"/>
        <v>45.198</v>
      </c>
      <c r="M71" s="18">
        <f t="shared" si="11"/>
        <v>72.9313333333333</v>
      </c>
      <c r="N71" s="9">
        <v>8</v>
      </c>
      <c r="O71" s="9"/>
      <c r="P71" s="9"/>
    </row>
    <row r="72" spans="1:16">
      <c r="A72" s="9">
        <v>69</v>
      </c>
      <c r="B72" s="10" t="s">
        <v>166</v>
      </c>
      <c r="C72" s="10" t="s">
        <v>167</v>
      </c>
      <c r="D72" s="10" t="s">
        <v>21</v>
      </c>
      <c r="E72" s="10" t="s">
        <v>151</v>
      </c>
      <c r="F72" s="10">
        <v>81</v>
      </c>
      <c r="G72" s="10">
        <v>112</v>
      </c>
      <c r="H72" s="11">
        <v>193</v>
      </c>
      <c r="I72" s="18">
        <f t="shared" si="8"/>
        <v>64.3333333333333</v>
      </c>
      <c r="J72" s="18">
        <f t="shared" si="9"/>
        <v>25.7333333333333</v>
      </c>
      <c r="K72" s="19">
        <v>78.33</v>
      </c>
      <c r="L72" s="18">
        <f t="shared" si="10"/>
        <v>46.998</v>
      </c>
      <c r="M72" s="18">
        <f t="shared" si="11"/>
        <v>72.7313333333333</v>
      </c>
      <c r="N72" s="9">
        <v>9</v>
      </c>
      <c r="O72" s="9"/>
      <c r="P72" s="9"/>
    </row>
    <row r="73" spans="1:16">
      <c r="A73" s="9">
        <v>70</v>
      </c>
      <c r="B73" s="10" t="s">
        <v>168</v>
      </c>
      <c r="C73" s="10" t="s">
        <v>169</v>
      </c>
      <c r="D73" s="10" t="s">
        <v>21</v>
      </c>
      <c r="E73" s="10" t="s">
        <v>151</v>
      </c>
      <c r="F73" s="10">
        <v>100</v>
      </c>
      <c r="G73" s="10">
        <v>105</v>
      </c>
      <c r="H73" s="11">
        <v>205</v>
      </c>
      <c r="I73" s="18">
        <f t="shared" si="8"/>
        <v>68.3333333333333</v>
      </c>
      <c r="J73" s="18">
        <f t="shared" si="9"/>
        <v>27.3333333333333</v>
      </c>
      <c r="K73" s="19">
        <v>72.67</v>
      </c>
      <c r="L73" s="18">
        <f t="shared" si="10"/>
        <v>43.602</v>
      </c>
      <c r="M73" s="18">
        <f t="shared" si="11"/>
        <v>70.9353333333333</v>
      </c>
      <c r="N73" s="9">
        <v>10</v>
      </c>
      <c r="O73" s="9"/>
      <c r="P73" s="9"/>
    </row>
    <row r="74" spans="1:16">
      <c r="A74" s="9">
        <v>71</v>
      </c>
      <c r="B74" s="10" t="s">
        <v>170</v>
      </c>
      <c r="C74" s="10" t="s">
        <v>171</v>
      </c>
      <c r="D74" s="10" t="s">
        <v>21</v>
      </c>
      <c r="E74" s="10" t="s">
        <v>151</v>
      </c>
      <c r="F74" s="10">
        <v>102.5</v>
      </c>
      <c r="G74" s="10">
        <v>91</v>
      </c>
      <c r="H74" s="11">
        <v>193.5</v>
      </c>
      <c r="I74" s="18">
        <f t="shared" si="8"/>
        <v>64.5</v>
      </c>
      <c r="J74" s="18">
        <f t="shared" si="9"/>
        <v>25.8</v>
      </c>
      <c r="K74" s="19">
        <v>0</v>
      </c>
      <c r="L74" s="18">
        <f t="shared" si="10"/>
        <v>0</v>
      </c>
      <c r="M74" s="18">
        <f t="shared" si="11"/>
        <v>25.8</v>
      </c>
      <c r="N74" s="9">
        <v>11</v>
      </c>
      <c r="O74" s="9"/>
      <c r="P74" s="9" t="s">
        <v>46</v>
      </c>
    </row>
    <row r="75" spans="1:16">
      <c r="A75" s="9">
        <v>72</v>
      </c>
      <c r="B75" s="10" t="s">
        <v>172</v>
      </c>
      <c r="C75" s="10" t="s">
        <v>173</v>
      </c>
      <c r="D75" s="10" t="s">
        <v>21</v>
      </c>
      <c r="E75" s="10" t="s">
        <v>151</v>
      </c>
      <c r="F75" s="10">
        <v>104</v>
      </c>
      <c r="G75" s="10">
        <v>87.5</v>
      </c>
      <c r="H75" s="11">
        <v>191.5</v>
      </c>
      <c r="I75" s="18">
        <f t="shared" si="8"/>
        <v>63.8333333333333</v>
      </c>
      <c r="J75" s="18">
        <f t="shared" si="9"/>
        <v>25.5333333333333</v>
      </c>
      <c r="K75" s="19">
        <v>0</v>
      </c>
      <c r="L75" s="18">
        <f t="shared" si="10"/>
        <v>0</v>
      </c>
      <c r="M75" s="18">
        <f t="shared" si="11"/>
        <v>25.5333333333333</v>
      </c>
      <c r="N75" s="9">
        <v>12</v>
      </c>
      <c r="O75" s="9"/>
      <c r="P75" s="9" t="s">
        <v>46</v>
      </c>
    </row>
    <row r="76" spans="1:16">
      <c r="A76" s="9">
        <v>73</v>
      </c>
      <c r="B76" s="10" t="s">
        <v>174</v>
      </c>
      <c r="C76" s="10" t="s">
        <v>175</v>
      </c>
      <c r="D76" s="10" t="s">
        <v>21</v>
      </c>
      <c r="E76" s="10" t="s">
        <v>176</v>
      </c>
      <c r="F76" s="10">
        <v>87.5</v>
      </c>
      <c r="G76" s="10">
        <v>97</v>
      </c>
      <c r="H76" s="11">
        <v>184.5</v>
      </c>
      <c r="I76" s="18">
        <f t="shared" si="8"/>
        <v>61.5</v>
      </c>
      <c r="J76" s="18">
        <f t="shared" si="9"/>
        <v>24.6</v>
      </c>
      <c r="K76" s="19">
        <v>86.33</v>
      </c>
      <c r="L76" s="18">
        <f t="shared" si="10"/>
        <v>51.798</v>
      </c>
      <c r="M76" s="18">
        <f t="shared" si="11"/>
        <v>76.398</v>
      </c>
      <c r="N76" s="9">
        <v>1</v>
      </c>
      <c r="O76" s="9" t="s">
        <v>23</v>
      </c>
      <c r="P76" s="9"/>
    </row>
    <row r="77" spans="1:16">
      <c r="A77" s="9">
        <v>74</v>
      </c>
      <c r="B77" s="10" t="s">
        <v>177</v>
      </c>
      <c r="C77" s="10" t="s">
        <v>178</v>
      </c>
      <c r="D77" s="10" t="s">
        <v>21</v>
      </c>
      <c r="E77" s="10" t="s">
        <v>176</v>
      </c>
      <c r="F77" s="10">
        <v>85</v>
      </c>
      <c r="G77" s="10">
        <v>107.5</v>
      </c>
      <c r="H77" s="11">
        <v>192.5</v>
      </c>
      <c r="I77" s="18">
        <f t="shared" si="8"/>
        <v>64.1666666666667</v>
      </c>
      <c r="J77" s="18">
        <f t="shared" si="9"/>
        <v>25.6666666666667</v>
      </c>
      <c r="K77" s="19">
        <v>82.67</v>
      </c>
      <c r="L77" s="18">
        <f t="shared" si="10"/>
        <v>49.602</v>
      </c>
      <c r="M77" s="18">
        <f t="shared" si="11"/>
        <v>75.2686666666667</v>
      </c>
      <c r="N77" s="9">
        <v>2</v>
      </c>
      <c r="O77" s="9"/>
      <c r="P77" s="9"/>
    </row>
    <row r="78" spans="1:16">
      <c r="A78" s="9">
        <v>75</v>
      </c>
      <c r="B78" s="10" t="s">
        <v>179</v>
      </c>
      <c r="C78" s="10" t="s">
        <v>180</v>
      </c>
      <c r="D78" s="10" t="s">
        <v>21</v>
      </c>
      <c r="E78" s="10" t="s">
        <v>176</v>
      </c>
      <c r="F78" s="10">
        <v>90</v>
      </c>
      <c r="G78" s="10">
        <v>103</v>
      </c>
      <c r="H78" s="11">
        <v>193</v>
      </c>
      <c r="I78" s="18">
        <f t="shared" si="8"/>
        <v>64.3333333333333</v>
      </c>
      <c r="J78" s="18">
        <f t="shared" si="9"/>
        <v>25.7333333333333</v>
      </c>
      <c r="K78" s="19">
        <v>82.33</v>
      </c>
      <c r="L78" s="18">
        <f t="shared" si="10"/>
        <v>49.398</v>
      </c>
      <c r="M78" s="18">
        <f t="shared" si="11"/>
        <v>75.1313333333333</v>
      </c>
      <c r="N78" s="9">
        <v>3</v>
      </c>
      <c r="O78" s="9"/>
      <c r="P78" s="9"/>
    </row>
    <row r="79" spans="1:16">
      <c r="A79" s="9">
        <v>76</v>
      </c>
      <c r="B79" s="10" t="s">
        <v>181</v>
      </c>
      <c r="C79" s="10" t="s">
        <v>182</v>
      </c>
      <c r="D79" s="10" t="s">
        <v>21</v>
      </c>
      <c r="E79" s="10" t="s">
        <v>176</v>
      </c>
      <c r="F79" s="10">
        <v>78</v>
      </c>
      <c r="G79" s="10">
        <v>106.5</v>
      </c>
      <c r="H79" s="11">
        <v>184.5</v>
      </c>
      <c r="I79" s="18">
        <f t="shared" si="8"/>
        <v>61.5</v>
      </c>
      <c r="J79" s="18">
        <f t="shared" si="9"/>
        <v>24.6</v>
      </c>
      <c r="K79" s="19">
        <v>82.67</v>
      </c>
      <c r="L79" s="18">
        <f t="shared" si="10"/>
        <v>49.602</v>
      </c>
      <c r="M79" s="18">
        <f t="shared" si="11"/>
        <v>74.202</v>
      </c>
      <c r="N79" s="9">
        <v>4</v>
      </c>
      <c r="O79" s="9"/>
      <c r="P79" s="9"/>
    </row>
    <row r="80" spans="1:16">
      <c r="A80" s="9">
        <v>77</v>
      </c>
      <c r="B80" s="10" t="s">
        <v>183</v>
      </c>
      <c r="C80" s="10" t="s">
        <v>184</v>
      </c>
      <c r="D80" s="10" t="s">
        <v>21</v>
      </c>
      <c r="E80" s="10" t="s">
        <v>176</v>
      </c>
      <c r="F80" s="10">
        <v>89</v>
      </c>
      <c r="G80" s="10">
        <v>97.5</v>
      </c>
      <c r="H80" s="11">
        <v>186.5</v>
      </c>
      <c r="I80" s="18">
        <f t="shared" si="8"/>
        <v>62.1666666666667</v>
      </c>
      <c r="J80" s="18">
        <f t="shared" si="9"/>
        <v>24.8666666666667</v>
      </c>
      <c r="K80" s="19">
        <v>81.33</v>
      </c>
      <c r="L80" s="18">
        <f t="shared" si="10"/>
        <v>48.798</v>
      </c>
      <c r="M80" s="18">
        <f t="shared" si="11"/>
        <v>73.6646666666667</v>
      </c>
      <c r="N80" s="9">
        <v>5</v>
      </c>
      <c r="O80" s="9"/>
      <c r="P80" s="9"/>
    </row>
    <row r="81" spans="1:16">
      <c r="A81" s="9">
        <v>78</v>
      </c>
      <c r="B81" s="10" t="s">
        <v>185</v>
      </c>
      <c r="C81" s="10" t="s">
        <v>186</v>
      </c>
      <c r="D81" s="10" t="s">
        <v>21</v>
      </c>
      <c r="E81" s="10" t="s">
        <v>176</v>
      </c>
      <c r="F81" s="10">
        <v>86</v>
      </c>
      <c r="G81" s="10">
        <v>99.5</v>
      </c>
      <c r="H81" s="11">
        <v>185.5</v>
      </c>
      <c r="I81" s="18">
        <f t="shared" si="8"/>
        <v>61.8333333333333</v>
      </c>
      <c r="J81" s="18">
        <f t="shared" si="9"/>
        <v>24.7333333333333</v>
      </c>
      <c r="K81" s="19">
        <v>78.33</v>
      </c>
      <c r="L81" s="18">
        <f t="shared" si="10"/>
        <v>46.998</v>
      </c>
      <c r="M81" s="18">
        <f t="shared" si="11"/>
        <v>71.7313333333333</v>
      </c>
      <c r="N81" s="9">
        <v>6</v>
      </c>
      <c r="O81" s="9"/>
      <c r="P81" s="9"/>
    </row>
  </sheetData>
  <sortState ref="A34:P39">
    <sortCondition ref="M34:M39" descending="1"/>
  </sortState>
  <mergeCells count="12">
    <mergeCell ref="A1:P1"/>
    <mergeCell ref="F2:J2"/>
    <mergeCell ref="K2:L2"/>
    <mergeCell ref="A2:A3"/>
    <mergeCell ref="B2:B3"/>
    <mergeCell ref="C2:C3"/>
    <mergeCell ref="D2:D3"/>
    <mergeCell ref="E2:E3"/>
    <mergeCell ref="M2:M3"/>
    <mergeCell ref="N2:N3"/>
    <mergeCell ref="O2:O3"/>
    <mergeCell ref="P2:P3"/>
  </mergeCells>
  <pageMargins left="0.511805555555556" right="0.275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C类岗位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zj</cp:lastModifiedBy>
  <dcterms:created xsi:type="dcterms:W3CDTF">2019-12-12T09:06:00Z</dcterms:created>
  <cp:lastPrinted>2021-09-04T07:19:00Z</cp:lastPrinted>
  <dcterms:modified xsi:type="dcterms:W3CDTF">2021-09-08T01:10:28Z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CF45BDCEC0F74E6BBC458C8FFBE1689D</vt:lpwstr>
  </property>
</Properties>
</file>