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definedNames>
    <definedName name="_xlnm._FilterDatabase" localSheetId="2" hidden="1">'03'!$N$3:$N$4</definedName>
  </definedNames>
  <calcPr calcId="144525"/>
</workbook>
</file>

<file path=xl/sharedStrings.xml><?xml version="1.0" encoding="utf-8"?>
<sst xmlns="http://schemas.openxmlformats.org/spreadsheetml/2006/main" count="174" uniqueCount="53">
  <si>
    <t>贵阳市自然资源和规划局2021年公开招聘事业单位（贵阳市土地矿产资源储备中心）工作人员拟聘用人员名单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</si>
  <si>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</si>
  <si>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</si>
  <si>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</si>
  <si>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</si>
  <si>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</si>
  <si>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</si>
  <si>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</si>
  <si>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</si>
  <si>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</si>
  <si>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</si>
  <si>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</si>
  <si>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</si>
  <si>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</si>
  <si>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</si>
  <si>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</si>
  <si>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</si>
  <si>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</si>
  <si>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</si>
  <si>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t>陈建晴</t>
  </si>
  <si>
    <t>1152014000609</t>
  </si>
  <si>
    <t>贵阳市土地矿产资源储备中心</t>
  </si>
  <si>
    <r>
      <rPr>
        <sz val="10"/>
        <rFont val="Arial"/>
        <charset val="134"/>
      </rPr>
      <t>01</t>
    </r>
    <r>
      <rPr>
        <sz val="10"/>
        <rFont val="宋体"/>
        <charset val="134"/>
      </rPr>
      <t>专业技术岗位</t>
    </r>
  </si>
  <si>
    <t>合格</t>
  </si>
  <si>
    <t>是</t>
  </si>
  <si>
    <t>杨兴宇</t>
  </si>
  <si>
    <t>1152014000527</t>
  </si>
  <si>
    <t>潘冉越</t>
  </si>
  <si>
    <t>1152014002127</t>
  </si>
  <si>
    <r>
      <rPr>
        <sz val="10"/>
        <rFont val="Arial"/>
        <charset val="134"/>
      </rPr>
      <t>02</t>
    </r>
    <r>
      <rPr>
        <sz val="10"/>
        <rFont val="宋体"/>
        <charset val="134"/>
      </rPr>
      <t>专业技术岗位</t>
    </r>
  </si>
  <si>
    <t>余娟</t>
  </si>
  <si>
    <t>1152014000327</t>
  </si>
  <si>
    <t>孙瑞</t>
  </si>
  <si>
    <t>1152014701812</t>
  </si>
  <si>
    <r>
      <rPr>
        <sz val="10"/>
        <rFont val="Arial"/>
        <charset val="134"/>
      </rPr>
      <t>03</t>
    </r>
    <r>
      <rPr>
        <sz val="10"/>
        <rFont val="宋体"/>
        <charset val="134"/>
      </rPr>
      <t>专业技术岗位</t>
    </r>
  </si>
  <si>
    <t>1</t>
  </si>
  <si>
    <t>因考生个人原因未完成体检</t>
  </si>
  <si>
    <t>保留职位</t>
  </si>
  <si>
    <t>赵奇虹</t>
  </si>
  <si>
    <t>1152014701209</t>
  </si>
  <si>
    <t>2</t>
  </si>
  <si>
    <t>彭桂莲</t>
  </si>
  <si>
    <t>1152014702017</t>
  </si>
  <si>
    <r>
      <rPr>
        <sz val="10"/>
        <rFont val="Arial"/>
        <charset val="134"/>
      </rPr>
      <t>04</t>
    </r>
    <r>
      <rPr>
        <sz val="10"/>
        <rFont val="宋体"/>
        <charset val="134"/>
      </rPr>
      <t>专业技术岗位</t>
    </r>
  </si>
  <si>
    <t>岳伟</t>
  </si>
  <si>
    <t>1152014701826</t>
  </si>
  <si>
    <t>宋鸿莲</t>
  </si>
  <si>
    <t>1152014700219</t>
  </si>
  <si>
    <r>
      <rPr>
        <sz val="10"/>
        <rFont val="Arial"/>
        <charset val="134"/>
      </rPr>
      <t>05</t>
    </r>
    <r>
      <rPr>
        <sz val="10"/>
        <rFont val="宋体"/>
        <charset val="134"/>
      </rPr>
      <t>专业技术岗位</t>
    </r>
  </si>
  <si>
    <t>张宏</t>
  </si>
  <si>
    <t>1152014700212</t>
  </si>
  <si>
    <t>刘莎莎</t>
  </si>
  <si>
    <t>1152014701420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</si>
</sst>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0"/>
      <color rgb="FFFF0000"/>
      <name val="宋体"/>
      <charset val="134"/>
    </font>
    <font>
      <sz val="10"/>
      <color theme="1"/>
      <name val="Arial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33" fillId="3" borderId="4" applyNumberFormat="0" applyAlignment="0" applyProtection="0">
      <alignment vertical="center"/>
    </xf>
    <xf numFmtId="0" fontId="34" fillId="2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44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176" fontId="8" fillId="0" borderId="2" xfId="50" applyNumberFormat="1" applyFill="1" applyBorder="1" applyAlignment="1">
      <alignment horizontal="center" vertical="center" wrapText="1"/>
    </xf>
    <xf numFmtId="0" fontId="8" fillId="0" borderId="2" xfId="5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2" xfId="5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2" xfId="50" applyNumberFormat="1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50" applyFont="1" applyFill="1" applyBorder="1" applyAlignment="1">
      <alignment horizontal="center" vertical="center" wrapText="1"/>
    </xf>
    <xf numFmtId="176" fontId="12" fillId="0" borderId="2" xfId="50" applyNumberFormat="1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176" fontId="10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O23" sqref="O23"/>
    </sheetView>
  </sheetViews>
  <sheetFormatPr defaultColWidth="9" defaultRowHeight="13.5" outlineLevelRow="3"/>
  <cols>
    <col min="1" max="1" width="4.44166666666667" customWidth="1"/>
    <col min="2" max="2" width="6.21666666666667" customWidth="1"/>
    <col min="3" max="3" width="13.625" customWidth="1"/>
    <col min="4" max="4" width="15.875" customWidth="1"/>
    <col min="5" max="5" width="15.125" customWidth="1"/>
    <col min="6" max="6" width="8.88333333333333" customWidth="1"/>
    <col min="7" max="7" width="8.44166666666667" style="34" customWidth="1"/>
    <col min="8" max="9" width="8" style="34" customWidth="1"/>
    <col min="10" max="10" width="8.44166666666667" style="34" customWidth="1"/>
    <col min="11" max="11" width="10.125" style="35" customWidth="1"/>
    <col min="12" max="12" width="9" style="35" customWidth="1"/>
    <col min="13" max="13" width="6.125" style="34" customWidth="1"/>
    <col min="14" max="14" width="9.5" style="34" customWidth="1"/>
    <col min="15" max="15" width="5.66666666666667" style="34" customWidth="1"/>
    <col min="16" max="16" width="9.875" style="34" customWidth="1"/>
  </cols>
  <sheetData>
    <row r="1" ht="37.2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33" customFormat="1" ht="37.05" customHeight="1" spans="1:18">
      <c r="A2" s="18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4" t="s">
        <v>8</v>
      </c>
      <c r="I2" s="23" t="s">
        <v>9</v>
      </c>
      <c r="J2" s="24" t="s">
        <v>10</v>
      </c>
      <c r="K2" s="25" t="s">
        <v>11</v>
      </c>
      <c r="L2" s="23" t="s">
        <v>12</v>
      </c>
      <c r="M2" s="25" t="s">
        <v>13</v>
      </c>
      <c r="N2" s="23" t="s">
        <v>14</v>
      </c>
      <c r="O2" s="23" t="s">
        <v>15</v>
      </c>
      <c r="P2" s="26" t="s">
        <v>16</v>
      </c>
      <c r="Q2" s="26" t="s">
        <v>17</v>
      </c>
      <c r="R2" s="26" t="s">
        <v>18</v>
      </c>
    </row>
    <row r="3" ht="42" customHeight="1" spans="1:18">
      <c r="A3" s="19">
        <v>1</v>
      </c>
      <c r="B3" s="7" t="s">
        <v>19</v>
      </c>
      <c r="C3" s="8" t="s">
        <v>20</v>
      </c>
      <c r="D3" s="20" t="s">
        <v>21</v>
      </c>
      <c r="E3" s="8" t="s">
        <v>22</v>
      </c>
      <c r="F3" s="10">
        <v>220.5</v>
      </c>
      <c r="G3" s="36">
        <f>F3/3</f>
        <v>73.5</v>
      </c>
      <c r="H3" s="15">
        <f>G3*0.3</f>
        <v>22.05</v>
      </c>
      <c r="I3" s="15">
        <v>97</v>
      </c>
      <c r="J3" s="15">
        <f>I3*0.4</f>
        <v>38.8</v>
      </c>
      <c r="K3" s="15">
        <f>H3+J3</f>
        <v>60.85</v>
      </c>
      <c r="L3" s="15">
        <v>85.8</v>
      </c>
      <c r="M3" s="15">
        <f>L3*0.3</f>
        <v>25.74</v>
      </c>
      <c r="N3" s="15">
        <f>K3+M3</f>
        <v>86.59</v>
      </c>
      <c r="O3" s="16">
        <v>1</v>
      </c>
      <c r="P3" s="17" t="s">
        <v>23</v>
      </c>
      <c r="Q3" s="17" t="s">
        <v>23</v>
      </c>
      <c r="R3" s="18" t="s">
        <v>24</v>
      </c>
    </row>
    <row r="4" ht="42" customHeight="1" spans="1:18">
      <c r="A4" s="19">
        <v>2</v>
      </c>
      <c r="B4" s="7" t="s">
        <v>25</v>
      </c>
      <c r="C4" s="8" t="s">
        <v>26</v>
      </c>
      <c r="D4" s="20" t="s">
        <v>21</v>
      </c>
      <c r="E4" s="8" t="s">
        <v>22</v>
      </c>
      <c r="F4" s="10">
        <v>205</v>
      </c>
      <c r="G4" s="21">
        <f>F4/3</f>
        <v>68.3333333333333</v>
      </c>
      <c r="H4" s="10">
        <f>G4*0.3</f>
        <v>20.5</v>
      </c>
      <c r="I4" s="10">
        <v>91</v>
      </c>
      <c r="J4" s="10">
        <f>I4*0.4</f>
        <v>36.4</v>
      </c>
      <c r="K4" s="10">
        <f>H4+J4</f>
        <v>56.9</v>
      </c>
      <c r="L4" s="10">
        <v>83.4</v>
      </c>
      <c r="M4" s="15">
        <f>L4*0.3</f>
        <v>25.02</v>
      </c>
      <c r="N4" s="15">
        <f>K4+M4</f>
        <v>81.92</v>
      </c>
      <c r="O4" s="16">
        <v>2</v>
      </c>
      <c r="P4" s="17" t="s">
        <v>23</v>
      </c>
      <c r="Q4" s="17" t="s">
        <v>23</v>
      </c>
      <c r="R4" s="18" t="s">
        <v>24</v>
      </c>
    </row>
  </sheetData>
  <sortState ref="A3:P8">
    <sortCondition ref="N3" descending="1"/>
  </sortState>
  <mergeCells count="1">
    <mergeCell ref="A1:R1"/>
  </mergeCells>
  <printOptions horizontalCentered="1"/>
  <pageMargins left="0.751388888888889" right="0.751388888888889" top="1" bottom="1" header="0.5" footer="0.5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A1" sqref="A1:R1"/>
    </sheetView>
  </sheetViews>
  <sheetFormatPr defaultColWidth="9" defaultRowHeight="13.5" outlineLevelRow="3"/>
  <cols>
    <col min="1" max="1" width="5.625" customWidth="1"/>
    <col min="3" max="3" width="13.125" customWidth="1"/>
    <col min="4" max="5" width="13.375" customWidth="1"/>
    <col min="7" max="7" width="10.25" customWidth="1"/>
    <col min="11" max="11" width="9.75" customWidth="1"/>
  </cols>
  <sheetData>
    <row r="1" ht="36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6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13" t="s">
        <v>11</v>
      </c>
      <c r="L2" s="4" t="s">
        <v>12</v>
      </c>
      <c r="M2" s="13" t="s">
        <v>13</v>
      </c>
      <c r="N2" s="4" t="s">
        <v>14</v>
      </c>
      <c r="O2" s="4" t="s">
        <v>15</v>
      </c>
      <c r="P2" s="14" t="s">
        <v>16</v>
      </c>
      <c r="Q2" s="14" t="s">
        <v>17</v>
      </c>
      <c r="R2" s="14" t="s">
        <v>18</v>
      </c>
    </row>
    <row r="3" ht="34" customHeight="1" spans="1:18">
      <c r="A3" s="19">
        <v>1</v>
      </c>
      <c r="B3" s="7" t="s">
        <v>27</v>
      </c>
      <c r="C3" s="8" t="s">
        <v>28</v>
      </c>
      <c r="D3" s="20" t="s">
        <v>21</v>
      </c>
      <c r="E3" s="8" t="s">
        <v>29</v>
      </c>
      <c r="F3" s="28">
        <v>217.5</v>
      </c>
      <c r="G3" s="29">
        <f>F3/3</f>
        <v>72.5</v>
      </c>
      <c r="H3" s="28">
        <f>G3*0.3</f>
        <v>21.75</v>
      </c>
      <c r="I3" s="28">
        <v>95</v>
      </c>
      <c r="J3" s="28">
        <f>I3*0.4</f>
        <v>38</v>
      </c>
      <c r="K3" s="28">
        <f>H3+J3</f>
        <v>59.75</v>
      </c>
      <c r="L3" s="30">
        <v>82.4</v>
      </c>
      <c r="M3" s="30">
        <f>L3*0.3</f>
        <v>24.72</v>
      </c>
      <c r="N3" s="30">
        <f>K3+M3</f>
        <v>84.47</v>
      </c>
      <c r="O3" s="31">
        <v>1</v>
      </c>
      <c r="P3" s="17" t="s">
        <v>23</v>
      </c>
      <c r="Q3" s="17" t="s">
        <v>23</v>
      </c>
      <c r="R3" s="18" t="s">
        <v>24</v>
      </c>
    </row>
    <row r="4" ht="34" customHeight="1" spans="1:18">
      <c r="A4" s="19">
        <v>2</v>
      </c>
      <c r="B4" s="7" t="s">
        <v>30</v>
      </c>
      <c r="C4" s="8" t="s">
        <v>31</v>
      </c>
      <c r="D4" s="20" t="s">
        <v>21</v>
      </c>
      <c r="E4" s="8" t="s">
        <v>29</v>
      </c>
      <c r="F4" s="28">
        <v>201</v>
      </c>
      <c r="G4" s="29">
        <f>F4/3</f>
        <v>67</v>
      </c>
      <c r="H4" s="28">
        <f>G4*0.3</f>
        <v>20.1</v>
      </c>
      <c r="I4" s="28">
        <v>94</v>
      </c>
      <c r="J4" s="28">
        <f>I4*0.4</f>
        <v>37.6</v>
      </c>
      <c r="K4" s="28">
        <f>H4+J4</f>
        <v>57.7</v>
      </c>
      <c r="L4" s="32">
        <v>83.8</v>
      </c>
      <c r="M4" s="30">
        <f>L4*0.3</f>
        <v>25.14</v>
      </c>
      <c r="N4" s="30">
        <f>K4+M4</f>
        <v>82.84</v>
      </c>
      <c r="O4" s="31">
        <v>2</v>
      </c>
      <c r="P4" s="17" t="s">
        <v>23</v>
      </c>
      <c r="Q4" s="17" t="s">
        <v>23</v>
      </c>
      <c r="R4" s="18" t="s">
        <v>24</v>
      </c>
    </row>
  </sheetData>
  <sortState ref="A3:P8">
    <sortCondition ref="N3" descending="1"/>
  </sortState>
  <mergeCells count="1">
    <mergeCell ref="A1:R1"/>
  </mergeCells>
  <printOptions horizontalCentered="1"/>
  <pageMargins left="0.751388888888889" right="0.751388888888889" top="1" bottom="1" header="0.5" footer="0.5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P23" sqref="P23"/>
    </sheetView>
  </sheetViews>
  <sheetFormatPr defaultColWidth="9" defaultRowHeight="13.5" outlineLevelRow="3"/>
  <cols>
    <col min="1" max="1" width="5.125" customWidth="1"/>
    <col min="3" max="3" width="14.25" customWidth="1"/>
    <col min="4" max="4" width="13.75" customWidth="1"/>
    <col min="5" max="5" width="14.25" customWidth="1"/>
  </cols>
  <sheetData>
    <row r="1" ht="42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6" spans="1:18">
      <c r="A2" s="18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4" t="s">
        <v>8</v>
      </c>
      <c r="I2" s="23" t="s">
        <v>9</v>
      </c>
      <c r="J2" s="24" t="s">
        <v>10</v>
      </c>
      <c r="K2" s="25" t="s">
        <v>11</v>
      </c>
      <c r="L2" s="23" t="s">
        <v>12</v>
      </c>
      <c r="M2" s="25" t="s">
        <v>13</v>
      </c>
      <c r="N2" s="23" t="s">
        <v>14</v>
      </c>
      <c r="O2" s="23" t="s">
        <v>15</v>
      </c>
      <c r="P2" s="26" t="s">
        <v>16</v>
      </c>
      <c r="Q2" s="26" t="s">
        <v>17</v>
      </c>
      <c r="R2" s="26" t="s">
        <v>18</v>
      </c>
    </row>
    <row r="3" ht="57" customHeight="1" spans="1:18">
      <c r="A3" s="19">
        <v>1</v>
      </c>
      <c r="B3" s="7" t="s">
        <v>32</v>
      </c>
      <c r="C3" s="8" t="s">
        <v>33</v>
      </c>
      <c r="D3" s="20" t="s">
        <v>21</v>
      </c>
      <c r="E3" s="8" t="s">
        <v>34</v>
      </c>
      <c r="F3" s="10">
        <v>196.5</v>
      </c>
      <c r="G3" s="21">
        <f>F3/3</f>
        <v>65.5</v>
      </c>
      <c r="H3" s="10">
        <f>G3*0.3</f>
        <v>19.65</v>
      </c>
      <c r="I3" s="10">
        <v>93</v>
      </c>
      <c r="J3" s="10">
        <f>I3*0.4</f>
        <v>37.2</v>
      </c>
      <c r="K3" s="10">
        <f>H3+J3</f>
        <v>56.85</v>
      </c>
      <c r="L3" s="10">
        <v>82.6</v>
      </c>
      <c r="M3" s="15">
        <f>L3*0.3</f>
        <v>24.78</v>
      </c>
      <c r="N3" s="15">
        <f>K3+M3</f>
        <v>81.63</v>
      </c>
      <c r="O3" s="16" t="s">
        <v>35</v>
      </c>
      <c r="P3" s="27" t="s">
        <v>36</v>
      </c>
      <c r="Q3" s="17" t="s">
        <v>23</v>
      </c>
      <c r="R3" s="18" t="s">
        <v>37</v>
      </c>
    </row>
    <row r="4" ht="35" customHeight="1" spans="1:18">
      <c r="A4" s="19">
        <v>2</v>
      </c>
      <c r="B4" s="7" t="s">
        <v>38</v>
      </c>
      <c r="C4" s="8" t="s">
        <v>39</v>
      </c>
      <c r="D4" s="20" t="s">
        <v>21</v>
      </c>
      <c r="E4" s="8" t="s">
        <v>34</v>
      </c>
      <c r="F4" s="10">
        <v>190</v>
      </c>
      <c r="G4" s="21">
        <f>F4/3</f>
        <v>63.3333333333333</v>
      </c>
      <c r="H4" s="10">
        <f>G4*0.3</f>
        <v>19</v>
      </c>
      <c r="I4" s="10">
        <v>96</v>
      </c>
      <c r="J4" s="10">
        <f>I4*0.4</f>
        <v>38.4</v>
      </c>
      <c r="K4" s="10">
        <f>H4+J4</f>
        <v>57.4</v>
      </c>
      <c r="L4" s="15">
        <v>79.8</v>
      </c>
      <c r="M4" s="15">
        <f>L4*0.3</f>
        <v>23.94</v>
      </c>
      <c r="N4" s="15">
        <f>K4+M4</f>
        <v>81.34</v>
      </c>
      <c r="O4" s="16" t="s">
        <v>40</v>
      </c>
      <c r="P4" s="17" t="s">
        <v>23</v>
      </c>
      <c r="Q4" s="17" t="s">
        <v>23</v>
      </c>
      <c r="R4" s="18" t="s">
        <v>24</v>
      </c>
    </row>
  </sheetData>
  <sortState ref="A3:P8">
    <sortCondition ref="N3" descending="1"/>
  </sortState>
  <mergeCells count="1">
    <mergeCell ref="A1:R1"/>
  </mergeCells>
  <pageMargins left="0.75" right="0.75" top="1" bottom="1" header="0.5" footer="0.5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A1" sqref="A1:R1"/>
    </sheetView>
  </sheetViews>
  <sheetFormatPr defaultColWidth="9" defaultRowHeight="13.5" outlineLevelRow="3"/>
  <cols>
    <col min="1" max="1" width="5" customWidth="1"/>
    <col min="2" max="2" width="7.875" customWidth="1"/>
    <col min="3" max="3" width="13.5" customWidth="1"/>
    <col min="4" max="4" width="13.625" customWidth="1"/>
    <col min="5" max="5" width="14.125" customWidth="1"/>
  </cols>
  <sheetData>
    <row r="1" ht="39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6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13" t="s">
        <v>11</v>
      </c>
      <c r="L2" s="4" t="s">
        <v>12</v>
      </c>
      <c r="M2" s="13" t="s">
        <v>13</v>
      </c>
      <c r="N2" s="4" t="s">
        <v>14</v>
      </c>
      <c r="O2" s="4" t="s">
        <v>15</v>
      </c>
      <c r="P2" s="14" t="s">
        <v>16</v>
      </c>
      <c r="Q2" s="14" t="s">
        <v>17</v>
      </c>
      <c r="R2" s="14" t="s">
        <v>18</v>
      </c>
    </row>
    <row r="3" ht="39" customHeight="1" spans="1:18">
      <c r="A3" s="19">
        <v>1</v>
      </c>
      <c r="B3" s="7" t="s">
        <v>41</v>
      </c>
      <c r="C3" s="8" t="s">
        <v>42</v>
      </c>
      <c r="D3" s="20" t="s">
        <v>21</v>
      </c>
      <c r="E3" s="8" t="s">
        <v>43</v>
      </c>
      <c r="F3" s="10">
        <v>203.5</v>
      </c>
      <c r="G3" s="21">
        <f>F3/3</f>
        <v>67.8333333333333</v>
      </c>
      <c r="H3" s="10">
        <f>G3*0.3</f>
        <v>20.35</v>
      </c>
      <c r="I3" s="10">
        <v>95</v>
      </c>
      <c r="J3" s="10">
        <f>I3*0.4</f>
        <v>38</v>
      </c>
      <c r="K3" s="10">
        <f>H3+J3</f>
        <v>58.35</v>
      </c>
      <c r="L3" s="15">
        <v>80.8</v>
      </c>
      <c r="M3" s="15">
        <f>L3*0.3</f>
        <v>24.24</v>
      </c>
      <c r="N3" s="15">
        <f>K3+M3</f>
        <v>82.59</v>
      </c>
      <c r="O3" s="16">
        <v>1</v>
      </c>
      <c r="P3" s="17" t="s">
        <v>23</v>
      </c>
      <c r="Q3" s="17" t="s">
        <v>23</v>
      </c>
      <c r="R3" s="18" t="s">
        <v>24</v>
      </c>
    </row>
    <row r="4" ht="39" customHeight="1" spans="1:18">
      <c r="A4" s="19">
        <v>2</v>
      </c>
      <c r="B4" s="7" t="s">
        <v>44</v>
      </c>
      <c r="C4" s="8" t="s">
        <v>45</v>
      </c>
      <c r="D4" s="20" t="s">
        <v>21</v>
      </c>
      <c r="E4" s="8" t="s">
        <v>43</v>
      </c>
      <c r="F4" s="10">
        <v>168</v>
      </c>
      <c r="G4" s="21">
        <f>F4/3</f>
        <v>56</v>
      </c>
      <c r="H4" s="10">
        <f>G4*0.3</f>
        <v>16.8</v>
      </c>
      <c r="I4" s="10">
        <v>88</v>
      </c>
      <c r="J4" s="10">
        <f>I4*0.4</f>
        <v>35.2</v>
      </c>
      <c r="K4" s="10">
        <f>H4+J4</f>
        <v>52</v>
      </c>
      <c r="L4" s="10">
        <v>83.6</v>
      </c>
      <c r="M4" s="15">
        <f>L4*0.3</f>
        <v>25.08</v>
      </c>
      <c r="N4" s="15">
        <f>K4+M4</f>
        <v>77.08</v>
      </c>
      <c r="O4" s="16">
        <v>2</v>
      </c>
      <c r="P4" s="17" t="s">
        <v>23</v>
      </c>
      <c r="Q4" s="17" t="s">
        <v>23</v>
      </c>
      <c r="R4" s="18" t="s">
        <v>24</v>
      </c>
    </row>
  </sheetData>
  <sortState ref="A3:P8">
    <sortCondition ref="N3" descending="1"/>
  </sortState>
  <mergeCells count="1">
    <mergeCell ref="A1:R1"/>
  </mergeCells>
  <pageMargins left="0.75" right="0.75" top="1" bottom="1" header="0.5" footer="0.5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workbookViewId="0">
      <selection activeCell="A2" sqref="A2:R2"/>
    </sheetView>
  </sheetViews>
  <sheetFormatPr defaultColWidth="9" defaultRowHeight="13.5" outlineLevelRow="4"/>
  <cols>
    <col min="1" max="1" width="5.375" customWidth="1"/>
    <col min="3" max="3" width="14.625" customWidth="1"/>
    <col min="4" max="5" width="14.875" customWidth="1"/>
  </cols>
  <sheetData>
    <row r="1" ht="34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6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13" t="s">
        <v>11</v>
      </c>
      <c r="L2" s="4" t="s">
        <v>12</v>
      </c>
      <c r="M2" s="13" t="s">
        <v>13</v>
      </c>
      <c r="N2" s="4" t="s">
        <v>14</v>
      </c>
      <c r="O2" s="4" t="s">
        <v>15</v>
      </c>
      <c r="P2" s="14" t="s">
        <v>16</v>
      </c>
      <c r="Q2" s="14" t="s">
        <v>17</v>
      </c>
      <c r="R2" s="14" t="s">
        <v>18</v>
      </c>
    </row>
    <row r="3" ht="30" customHeight="1" spans="1:18">
      <c r="A3" s="6">
        <v>1</v>
      </c>
      <c r="B3" s="7" t="s">
        <v>46</v>
      </c>
      <c r="C3" s="8" t="s">
        <v>47</v>
      </c>
      <c r="D3" s="9" t="s">
        <v>21</v>
      </c>
      <c r="E3" s="8" t="s">
        <v>48</v>
      </c>
      <c r="F3" s="10">
        <v>221.5</v>
      </c>
      <c r="G3" s="11">
        <f>F3/3</f>
        <v>73.8333333333333</v>
      </c>
      <c r="H3" s="12">
        <f>G3*0.3</f>
        <v>22.15</v>
      </c>
      <c r="I3" s="12">
        <v>91</v>
      </c>
      <c r="J3" s="12">
        <f>I3*0.4</f>
        <v>36.4</v>
      </c>
      <c r="K3" s="12">
        <f>H3+J3</f>
        <v>58.55</v>
      </c>
      <c r="L3" s="15">
        <v>71.6</v>
      </c>
      <c r="M3" s="15">
        <f>L3*0.3</f>
        <v>21.48</v>
      </c>
      <c r="N3" s="15">
        <f>K3+M3</f>
        <v>80.03</v>
      </c>
      <c r="O3" s="16">
        <v>1</v>
      </c>
      <c r="P3" s="17" t="s">
        <v>23</v>
      </c>
      <c r="Q3" s="17" t="s">
        <v>23</v>
      </c>
      <c r="R3" s="18" t="s">
        <v>24</v>
      </c>
    </row>
    <row r="4" ht="30" customHeight="1" spans="1:18">
      <c r="A4" s="6">
        <v>2</v>
      </c>
      <c r="B4" s="7" t="s">
        <v>49</v>
      </c>
      <c r="C4" s="8" t="s">
        <v>50</v>
      </c>
      <c r="D4" s="9" t="s">
        <v>21</v>
      </c>
      <c r="E4" s="8" t="s">
        <v>48</v>
      </c>
      <c r="F4" s="10">
        <v>214</v>
      </c>
      <c r="G4" s="11">
        <f>F4/3</f>
        <v>71.3333333333333</v>
      </c>
      <c r="H4" s="12">
        <f>G4*0.3</f>
        <v>21.4</v>
      </c>
      <c r="I4" s="12">
        <v>81</v>
      </c>
      <c r="J4" s="12">
        <f>I4*0.4</f>
        <v>32.4</v>
      </c>
      <c r="K4" s="12">
        <f>H4+J4</f>
        <v>53.8</v>
      </c>
      <c r="L4" s="10">
        <v>80.4</v>
      </c>
      <c r="M4" s="15">
        <f>L4*0.3</f>
        <v>24.12</v>
      </c>
      <c r="N4" s="15">
        <f>K4+M4</f>
        <v>77.92</v>
      </c>
      <c r="O4" s="16">
        <v>2</v>
      </c>
      <c r="P4" s="17" t="s">
        <v>23</v>
      </c>
      <c r="Q4" s="17" t="s">
        <v>23</v>
      </c>
      <c r="R4" s="18" t="s">
        <v>24</v>
      </c>
    </row>
    <row r="5" ht="30" customHeight="1" spans="1:18">
      <c r="A5" s="6">
        <v>3</v>
      </c>
      <c r="B5" s="7" t="s">
        <v>51</v>
      </c>
      <c r="C5" s="8" t="s">
        <v>52</v>
      </c>
      <c r="D5" s="9" t="s">
        <v>21</v>
      </c>
      <c r="E5" s="8" t="s">
        <v>48</v>
      </c>
      <c r="F5" s="10">
        <v>192</v>
      </c>
      <c r="G5" s="11">
        <f>F5/3</f>
        <v>64</v>
      </c>
      <c r="H5" s="12">
        <f>G5*0.3</f>
        <v>19.2</v>
      </c>
      <c r="I5" s="12">
        <v>80</v>
      </c>
      <c r="J5" s="12">
        <f>I5*0.4</f>
        <v>32</v>
      </c>
      <c r="K5" s="12">
        <f>H5+J5</f>
        <v>51.2</v>
      </c>
      <c r="L5" s="10">
        <v>81</v>
      </c>
      <c r="M5" s="15">
        <f>L5*0.3</f>
        <v>24.3</v>
      </c>
      <c r="N5" s="15">
        <f>K5+M5</f>
        <v>75.5</v>
      </c>
      <c r="O5" s="16">
        <v>3</v>
      </c>
      <c r="P5" s="17" t="s">
        <v>23</v>
      </c>
      <c r="Q5" s="17" t="s">
        <v>23</v>
      </c>
      <c r="R5" s="18" t="s">
        <v>24</v>
      </c>
    </row>
  </sheetData>
  <sortState ref="A3:P11">
    <sortCondition ref="N3" descending="1"/>
  </sortState>
  <mergeCells count="1">
    <mergeCell ref="A1:R1"/>
  </mergeCells>
  <printOptions horizontalCentered="1"/>
  <pageMargins left="0.751388888888889" right="0.751388888888889" top="1" bottom="1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</vt:lpstr>
      <vt:lpstr>02</vt:lpstr>
      <vt:lpstr>03</vt:lpstr>
      <vt:lpstr>04</vt:lpstr>
      <vt:lpstr>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风筝有风_</cp:lastModifiedBy>
  <dcterms:created xsi:type="dcterms:W3CDTF">2020-01-02T03:00:00Z</dcterms:created>
  <cp:lastPrinted>2020-10-09T07:59:00Z</cp:lastPrinted>
  <dcterms:modified xsi:type="dcterms:W3CDTF">2021-12-06T08:37:03Z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90166171CA674451BD64C602364AF842</vt:lpwstr>
  </property>
</Properties>
</file>