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Sheet1!$A$3:$M$50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<sst xmlns="http://schemas.openxmlformats.org/spreadsheetml/2006/main" count="223" uniqueCount="141">
  <si>
    <t>附件1</t>
  </si>
  <si>
    <t>施秉县事业单位2021年公开招聘工作人员考生综合成绩暨拟入闱体检对象</t>
  </si>
  <si>
    <t>序号</t>
  </si>
  <si>
    <t>姓名</t>
  </si>
  <si>
    <t>面试准考证号码</t>
  </si>
  <si>
    <t>报考单位</t>
  </si>
  <si>
    <t>报考岗位</t>
  </si>
  <si>
    <t>笔试成绩</t>
  </si>
  <si>
    <t>笔试成绩按40%折算</t>
  </si>
  <si>
    <t>面试成绩</t>
  </si>
  <si>
    <t>面试成绩按60%折算</t>
  </si>
  <si>
    <t>综合成绩</t>
  </si>
  <si>
    <t>本岗位    综合排名</t>
  </si>
  <si>
    <t>是否入闱体检</t>
  </si>
  <si>
    <t>备注</t>
  </si>
  <si>
    <t>管顺成</t>
  </si>
  <si>
    <t>MS05010301</t>
  </si>
  <si>
    <t>施秉县第一中学</t>
  </si>
  <si>
    <t>05001专业技术岗位</t>
  </si>
  <si>
    <t>是</t>
  </si>
  <si>
    <t>杨敏</t>
  </si>
  <si>
    <t>MS05010302</t>
  </si>
  <si>
    <t>05002专业技术岗位</t>
  </si>
  <si>
    <t>邹莉</t>
  </si>
  <si>
    <t>MS05010303</t>
  </si>
  <si>
    <t>吴琼</t>
  </si>
  <si>
    <t>MS05010304</t>
  </si>
  <si>
    <t>05003专业技术岗位</t>
  </si>
  <si>
    <t>王年倩</t>
  </si>
  <si>
    <t>MS05010305</t>
  </si>
  <si>
    <t>放弃面试</t>
  </si>
  <si>
    <t>姚兰</t>
  </si>
  <si>
    <t>MS05010306</t>
  </si>
  <si>
    <t>刘姗姗</t>
  </si>
  <si>
    <t>MS05010307</t>
  </si>
  <si>
    <t>05004专业技术岗位</t>
  </si>
  <si>
    <t>陈光梅</t>
  </si>
  <si>
    <t>MS05010308</t>
  </si>
  <si>
    <t>杨燕</t>
  </si>
  <si>
    <t>MS05010309</t>
  </si>
  <si>
    <t>邓超</t>
  </si>
  <si>
    <t>MS05010310</t>
  </si>
  <si>
    <t>施秉县第三中学</t>
  </si>
  <si>
    <t>05005专业技术岗位</t>
  </si>
  <si>
    <t>韦欣宏</t>
  </si>
  <si>
    <t>MS05010311</t>
  </si>
  <si>
    <t>龙汉春</t>
  </si>
  <si>
    <t>MS05010312</t>
  </si>
  <si>
    <t>熊红兰</t>
  </si>
  <si>
    <t>MS05010401</t>
  </si>
  <si>
    <t>施秉县示范幼儿园</t>
  </si>
  <si>
    <t>05006专业技术岗位</t>
  </si>
  <si>
    <t>王颖露</t>
  </si>
  <si>
    <t>MS05010402</t>
  </si>
  <si>
    <t>宋翠翠</t>
  </si>
  <si>
    <t>MS05010403</t>
  </si>
  <si>
    <t>何明菲</t>
  </si>
  <si>
    <t>MS05010404</t>
  </si>
  <si>
    <t>施秉县第二幼儿园</t>
  </si>
  <si>
    <t>05007专业技术岗位</t>
  </si>
  <si>
    <t>何宣会</t>
  </si>
  <si>
    <t>MS05010405</t>
  </si>
  <si>
    <t>王培秀</t>
  </si>
  <si>
    <t>MS05010406</t>
  </si>
  <si>
    <t>吴洁</t>
  </si>
  <si>
    <t>MS05010407</t>
  </si>
  <si>
    <t>施秉县第三幼儿园</t>
  </si>
  <si>
    <t>05008专业技术岗位</t>
  </si>
  <si>
    <t>吴光芳</t>
  </si>
  <si>
    <t>MS05010408</t>
  </si>
  <si>
    <t>宋怀芳</t>
  </si>
  <si>
    <t>MS05010409</t>
  </si>
  <si>
    <t>吴飞</t>
  </si>
  <si>
    <t>MS05010201</t>
  </si>
  <si>
    <t>施秉县人民医院</t>
  </si>
  <si>
    <t>05009专业技术岗位</t>
  </si>
  <si>
    <t>直接进入面试的考生，考生考试综合成绩=面试成绩。 </t>
  </si>
  <si>
    <t>田登菊</t>
  </si>
  <si>
    <t>MS05010202</t>
  </si>
  <si>
    <t>05011专业技术岗位</t>
  </si>
  <si>
    <t>黄祖禹</t>
  </si>
  <si>
    <t>MS05010203</t>
  </si>
  <si>
    <t>冉晓美</t>
  </si>
  <si>
    <t>MS05010204</t>
  </si>
  <si>
    <t>杨雪</t>
  </si>
  <si>
    <t>MS05010205</t>
  </si>
  <si>
    <t>王兴霖</t>
  </si>
  <si>
    <t>MS05010206</t>
  </si>
  <si>
    <t>05012专业技术岗位</t>
  </si>
  <si>
    <t>马丽</t>
  </si>
  <si>
    <t>MS05010207</t>
  </si>
  <si>
    <t>马东汉</t>
  </si>
  <si>
    <t>MS05010208</t>
  </si>
  <si>
    <t>陈金玉</t>
  </si>
  <si>
    <t>MS05010209</t>
  </si>
  <si>
    <t>施秉县疾病预防控制中心</t>
  </si>
  <si>
    <t>05013专业技术岗位</t>
  </si>
  <si>
    <t>刘国强</t>
  </si>
  <si>
    <t>MS05010210</t>
  </si>
  <si>
    <t>刘运垚</t>
  </si>
  <si>
    <t>MS05010211</t>
  </si>
  <si>
    <t>肖莉</t>
  </si>
  <si>
    <t>MS05010212</t>
  </si>
  <si>
    <t>施秉县牛大场镇中心卫生院</t>
  </si>
  <si>
    <t>05014专业技术岗位</t>
  </si>
  <si>
    <t>龙妹江</t>
  </si>
  <si>
    <t>MS05010213</t>
  </si>
  <si>
    <t>姚书琴</t>
  </si>
  <si>
    <t>MS05010214</t>
  </si>
  <si>
    <t>刘武林</t>
  </si>
  <si>
    <t>MS05010215</t>
  </si>
  <si>
    <t>施秉县杨柳塘镇卫生院</t>
  </si>
  <si>
    <t>05015专业技术岗位</t>
  </si>
  <si>
    <t>张维</t>
  </si>
  <si>
    <t>MS05010216</t>
  </si>
  <si>
    <t>沈洁洁</t>
  </si>
  <si>
    <t>MS05010217</t>
  </si>
  <si>
    <t>王宇宇</t>
  </si>
  <si>
    <t>MS05010101</t>
  </si>
  <si>
    <t>施秉县农田建设和园区农垦服务站</t>
  </si>
  <si>
    <t>05016管理岗位</t>
  </si>
  <si>
    <t>刘龙王</t>
  </si>
  <si>
    <t>MS05010102</t>
  </si>
  <si>
    <t>陈芳亮</t>
  </si>
  <si>
    <t>MS05010103</t>
  </si>
  <si>
    <t>龙薇</t>
  </si>
  <si>
    <t>MS05010104</t>
  </si>
  <si>
    <t>施秉县烈士纪念设施管理所</t>
  </si>
  <si>
    <t>05017管理岗位</t>
  </si>
  <si>
    <t>石明红</t>
  </si>
  <si>
    <t>MS05010105</t>
  </si>
  <si>
    <t>郑旭</t>
  </si>
  <si>
    <t>MS05010106</t>
  </si>
  <si>
    <t>陈军</t>
  </si>
  <si>
    <t>MS05010107</t>
  </si>
  <si>
    <t>施秉县马号镇科技宣教文化信息服务中心</t>
  </si>
  <si>
    <t>05018管理岗位</t>
  </si>
  <si>
    <t>邰亚娟</t>
  </si>
  <si>
    <t>MS05010108</t>
  </si>
  <si>
    <t>黄敏</t>
  </si>
  <si>
    <t>MS05010109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</si>
</sst>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workbookViewId="0">
      <selection activeCell="K9" sqref="K9"/>
    </sheetView>
  </sheetViews>
  <sheetFormatPr defaultColWidth="9" defaultRowHeight="28" customHeight="1"/>
  <cols>
    <col min="1" max="1" width="4.88181818181818" style="1" customWidth="1"/>
    <col min="2" max="2" width="9" style="1"/>
    <col min="3" max="3" width="11.4454545454545" style="1" customWidth="1"/>
    <col min="4" max="4" width="14.8818181818182" style="1" customWidth="1"/>
    <col min="5" max="5" width="17.6272727272727" style="1" customWidth="1"/>
    <col min="6" max="6" width="9" style="1"/>
    <col min="7" max="7" width="9.62727272727273" style="1" customWidth="1"/>
    <col min="8" max="8" width="10.1272727272727" style="2" customWidth="1"/>
    <col min="9" max="9" width="9.75454545454545" style="2" customWidth="1"/>
    <col min="10" max="10" width="10" style="2" customWidth="1"/>
    <col min="11" max="12" width="9" style="2"/>
    <col min="13" max="13" width="13.1090909090909" style="2" customWidth="1"/>
    <col min="14" max="16384" width="9" style="1"/>
  </cols>
  <sheetData>
    <row r="1" ht="15" customHeight="1" spans="1:13">
      <c r="A1" s="3" t="s">
        <v>0</v>
      </c>
      <c r="B1" s="3"/>
      <c r="C1" s="4"/>
      <c r="D1" s="3"/>
      <c r="E1" s="3"/>
      <c r="F1" s="3"/>
      <c r="G1" s="3"/>
      <c r="H1" s="5"/>
      <c r="I1" s="17"/>
      <c r="J1" s="5"/>
      <c r="K1" s="5"/>
      <c r="L1" s="18"/>
      <c r="M1" s="17"/>
    </row>
    <row r="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9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9" t="s">
        <v>12</v>
      </c>
      <c r="L3" s="9" t="s">
        <v>13</v>
      </c>
      <c r="M3" s="20" t="s">
        <v>14</v>
      </c>
    </row>
    <row r="4" customHeight="1" spans="1:13">
      <c r="A4" s="10">
        <v>1</v>
      </c>
      <c r="B4" s="11" t="s">
        <v>15</v>
      </c>
      <c r="C4" s="12" t="s">
        <v>16</v>
      </c>
      <c r="D4" s="11" t="s">
        <v>17</v>
      </c>
      <c r="E4" s="11" t="s">
        <v>18</v>
      </c>
      <c r="F4" s="12">
        <v>70.5</v>
      </c>
      <c r="G4" s="13">
        <f>F4*0.4</f>
        <v>28.2</v>
      </c>
      <c r="H4" s="14">
        <v>83</v>
      </c>
      <c r="I4" s="14">
        <f>H4*0.6</f>
        <v>49.8</v>
      </c>
      <c r="J4" s="14">
        <f>G4+I4</f>
        <v>78</v>
      </c>
      <c r="K4" s="14">
        <v>1</v>
      </c>
      <c r="L4" s="14" t="s">
        <v>19</v>
      </c>
      <c r="M4" s="14"/>
    </row>
    <row r="5" customHeight="1" spans="1:13">
      <c r="A5" s="10">
        <v>2</v>
      </c>
      <c r="B5" s="15" t="s">
        <v>20</v>
      </c>
      <c r="C5" s="12" t="s">
        <v>21</v>
      </c>
      <c r="D5" s="15" t="s">
        <v>17</v>
      </c>
      <c r="E5" s="15" t="s">
        <v>22</v>
      </c>
      <c r="F5" s="16">
        <v>70</v>
      </c>
      <c r="G5" s="13">
        <f t="shared" ref="G5:G50" si="0">F5*0.4</f>
        <v>28</v>
      </c>
      <c r="H5" s="14">
        <v>82.8</v>
      </c>
      <c r="I5" s="14">
        <f t="shared" ref="I5:I15" si="1">H5*0.6</f>
        <v>49.68</v>
      </c>
      <c r="J5" s="14">
        <f t="shared" ref="J5:J15" si="2">G5+I5</f>
        <v>77.68</v>
      </c>
      <c r="K5" s="14">
        <v>1</v>
      </c>
      <c r="L5" s="14" t="s">
        <v>19</v>
      </c>
      <c r="M5" s="14"/>
    </row>
    <row r="6" customHeight="1" spans="1:13">
      <c r="A6" s="10">
        <v>3</v>
      </c>
      <c r="B6" s="15" t="s">
        <v>23</v>
      </c>
      <c r="C6" s="12" t="s">
        <v>24</v>
      </c>
      <c r="D6" s="15" t="s">
        <v>17</v>
      </c>
      <c r="E6" s="15" t="s">
        <v>22</v>
      </c>
      <c r="F6" s="16">
        <v>67</v>
      </c>
      <c r="G6" s="13">
        <f t="shared" si="0"/>
        <v>26.8</v>
      </c>
      <c r="H6" s="14">
        <v>79.4</v>
      </c>
      <c r="I6" s="14">
        <f t="shared" si="1"/>
        <v>47.64</v>
      </c>
      <c r="J6" s="14">
        <f t="shared" si="2"/>
        <v>74.44</v>
      </c>
      <c r="K6" s="14">
        <v>2</v>
      </c>
      <c r="L6" s="14"/>
      <c r="M6" s="14"/>
    </row>
    <row r="7" customHeight="1" spans="1:13">
      <c r="A7" s="10">
        <v>4</v>
      </c>
      <c r="B7" s="15" t="s">
        <v>25</v>
      </c>
      <c r="C7" s="12" t="s">
        <v>26</v>
      </c>
      <c r="D7" s="15" t="s">
        <v>17</v>
      </c>
      <c r="E7" s="15" t="s">
        <v>27</v>
      </c>
      <c r="F7" s="16">
        <v>83</v>
      </c>
      <c r="G7" s="13">
        <f t="shared" si="0"/>
        <v>33.2</v>
      </c>
      <c r="H7" s="14">
        <v>86.6</v>
      </c>
      <c r="I7" s="14">
        <f t="shared" si="1"/>
        <v>51.96</v>
      </c>
      <c r="J7" s="14">
        <f t="shared" si="2"/>
        <v>85.16</v>
      </c>
      <c r="K7" s="14">
        <v>1</v>
      </c>
      <c r="L7" s="14" t="s">
        <v>19</v>
      </c>
      <c r="M7" s="14"/>
    </row>
    <row r="8" customHeight="1" spans="1:13">
      <c r="A8" s="10">
        <v>5</v>
      </c>
      <c r="B8" s="15" t="s">
        <v>28</v>
      </c>
      <c r="C8" s="12" t="s">
        <v>29</v>
      </c>
      <c r="D8" s="15" t="s">
        <v>17</v>
      </c>
      <c r="E8" s="15" t="s">
        <v>27</v>
      </c>
      <c r="F8" s="16">
        <v>79</v>
      </c>
      <c r="G8" s="13">
        <f t="shared" si="0"/>
        <v>31.6</v>
      </c>
      <c r="H8" s="14">
        <v>0</v>
      </c>
      <c r="I8" s="14">
        <f t="shared" si="1"/>
        <v>0</v>
      </c>
      <c r="J8" s="14">
        <f t="shared" si="2"/>
        <v>31.6</v>
      </c>
      <c r="K8" s="14">
        <v>3</v>
      </c>
      <c r="L8" s="14"/>
      <c r="M8" s="14" t="s">
        <v>30</v>
      </c>
    </row>
    <row r="9" customHeight="1" spans="1:13">
      <c r="A9" s="10">
        <v>6</v>
      </c>
      <c r="B9" s="15" t="s">
        <v>31</v>
      </c>
      <c r="C9" s="12" t="s">
        <v>32</v>
      </c>
      <c r="D9" s="15" t="s">
        <v>17</v>
      </c>
      <c r="E9" s="15" t="s">
        <v>27</v>
      </c>
      <c r="F9" s="16">
        <v>78.5</v>
      </c>
      <c r="G9" s="13">
        <f t="shared" si="0"/>
        <v>31.4</v>
      </c>
      <c r="H9" s="14">
        <v>78</v>
      </c>
      <c r="I9" s="14">
        <f t="shared" si="1"/>
        <v>46.8</v>
      </c>
      <c r="J9" s="14">
        <f t="shared" si="2"/>
        <v>78.2</v>
      </c>
      <c r="K9" s="14">
        <v>2</v>
      </c>
      <c r="L9" s="14"/>
      <c r="M9" s="14"/>
    </row>
    <row r="10" customHeight="1" spans="1:13">
      <c r="A10" s="10">
        <v>7</v>
      </c>
      <c r="B10" s="15" t="s">
        <v>33</v>
      </c>
      <c r="C10" s="12" t="s">
        <v>34</v>
      </c>
      <c r="D10" s="15" t="s">
        <v>17</v>
      </c>
      <c r="E10" s="15" t="s">
        <v>35</v>
      </c>
      <c r="F10" s="16">
        <v>82.5</v>
      </c>
      <c r="G10" s="13">
        <f t="shared" si="0"/>
        <v>33</v>
      </c>
      <c r="H10" s="14">
        <v>82.8</v>
      </c>
      <c r="I10" s="14">
        <f t="shared" si="1"/>
        <v>49.68</v>
      </c>
      <c r="J10" s="14">
        <f t="shared" si="2"/>
        <v>82.68</v>
      </c>
      <c r="K10" s="14">
        <v>1</v>
      </c>
      <c r="L10" s="14" t="s">
        <v>19</v>
      </c>
      <c r="M10" s="14"/>
    </row>
    <row r="11" customHeight="1" spans="1:13">
      <c r="A11" s="10">
        <v>8</v>
      </c>
      <c r="B11" s="15" t="s">
        <v>36</v>
      </c>
      <c r="C11" s="12" t="s">
        <v>37</v>
      </c>
      <c r="D11" s="15" t="s">
        <v>17</v>
      </c>
      <c r="E11" s="15" t="s">
        <v>35</v>
      </c>
      <c r="F11" s="16">
        <v>73.5</v>
      </c>
      <c r="G11" s="13">
        <f t="shared" si="0"/>
        <v>29.4</v>
      </c>
      <c r="H11" s="14">
        <v>81.4</v>
      </c>
      <c r="I11" s="14">
        <f t="shared" si="1"/>
        <v>48.84</v>
      </c>
      <c r="J11" s="14">
        <f t="shared" si="2"/>
        <v>78.24</v>
      </c>
      <c r="K11" s="14">
        <v>3</v>
      </c>
      <c r="L11" s="14"/>
      <c r="M11" s="14"/>
    </row>
    <row r="12" customHeight="1" spans="1:13">
      <c r="A12" s="10">
        <v>9</v>
      </c>
      <c r="B12" s="15" t="s">
        <v>38</v>
      </c>
      <c r="C12" s="12" t="s">
        <v>39</v>
      </c>
      <c r="D12" s="15" t="s">
        <v>17</v>
      </c>
      <c r="E12" s="15" t="s">
        <v>35</v>
      </c>
      <c r="F12" s="16">
        <v>72.5</v>
      </c>
      <c r="G12" s="13">
        <f t="shared" si="0"/>
        <v>29</v>
      </c>
      <c r="H12" s="14">
        <v>83.6</v>
      </c>
      <c r="I12" s="14">
        <f t="shared" si="1"/>
        <v>50.16</v>
      </c>
      <c r="J12" s="14">
        <f t="shared" si="2"/>
        <v>79.16</v>
      </c>
      <c r="K12" s="14">
        <v>2</v>
      </c>
      <c r="L12" s="14"/>
      <c r="M12" s="14"/>
    </row>
    <row r="13" customHeight="1" spans="1:13">
      <c r="A13" s="10">
        <v>10</v>
      </c>
      <c r="B13" s="15" t="s">
        <v>40</v>
      </c>
      <c r="C13" s="12" t="s">
        <v>41</v>
      </c>
      <c r="D13" s="15" t="s">
        <v>42</v>
      </c>
      <c r="E13" s="15" t="s">
        <v>43</v>
      </c>
      <c r="F13" s="16">
        <v>76.5</v>
      </c>
      <c r="G13" s="13">
        <f t="shared" si="0"/>
        <v>30.6</v>
      </c>
      <c r="H13" s="14">
        <v>86</v>
      </c>
      <c r="I13" s="14">
        <f t="shared" si="1"/>
        <v>51.6</v>
      </c>
      <c r="J13" s="14">
        <f t="shared" si="2"/>
        <v>82.2</v>
      </c>
      <c r="K13" s="14">
        <v>1</v>
      </c>
      <c r="L13" s="14" t="s">
        <v>19</v>
      </c>
      <c r="M13" s="14"/>
    </row>
    <row r="14" customHeight="1" spans="1:13">
      <c r="A14" s="10">
        <v>11</v>
      </c>
      <c r="B14" s="15" t="s">
        <v>44</v>
      </c>
      <c r="C14" s="12" t="s">
        <v>45</v>
      </c>
      <c r="D14" s="15" t="s">
        <v>42</v>
      </c>
      <c r="E14" s="15" t="s">
        <v>43</v>
      </c>
      <c r="F14" s="16">
        <v>70.5</v>
      </c>
      <c r="G14" s="13">
        <f t="shared" si="0"/>
        <v>28.2</v>
      </c>
      <c r="H14" s="14">
        <v>75.4</v>
      </c>
      <c r="I14" s="14">
        <f t="shared" si="1"/>
        <v>45.24</v>
      </c>
      <c r="J14" s="14">
        <f t="shared" si="2"/>
        <v>73.44</v>
      </c>
      <c r="K14" s="14">
        <v>3</v>
      </c>
      <c r="L14" s="14"/>
      <c r="M14" s="14"/>
    </row>
    <row r="15" customHeight="1" spans="1:13">
      <c r="A15" s="10">
        <v>12</v>
      </c>
      <c r="B15" s="15" t="s">
        <v>46</v>
      </c>
      <c r="C15" s="12" t="s">
        <v>47</v>
      </c>
      <c r="D15" s="15" t="s">
        <v>42</v>
      </c>
      <c r="E15" s="15" t="s">
        <v>43</v>
      </c>
      <c r="F15" s="16">
        <v>66.5</v>
      </c>
      <c r="G15" s="13">
        <f t="shared" si="0"/>
        <v>26.6</v>
      </c>
      <c r="H15" s="14">
        <v>83</v>
      </c>
      <c r="I15" s="14">
        <f t="shared" si="1"/>
        <v>49.8</v>
      </c>
      <c r="J15" s="14">
        <f t="shared" si="2"/>
        <v>76.4</v>
      </c>
      <c r="K15" s="14">
        <v>2</v>
      </c>
      <c r="L15" s="14"/>
      <c r="M15" s="14"/>
    </row>
    <row r="16" customHeight="1" spans="1:13">
      <c r="A16" s="10">
        <v>13</v>
      </c>
      <c r="B16" s="15" t="s">
        <v>48</v>
      </c>
      <c r="C16" s="12" t="s">
        <v>49</v>
      </c>
      <c r="D16" s="15" t="s">
        <v>50</v>
      </c>
      <c r="E16" s="15" t="s">
        <v>51</v>
      </c>
      <c r="F16" s="16">
        <v>83.5</v>
      </c>
      <c r="G16" s="13">
        <f t="shared" si="0"/>
        <v>33.4</v>
      </c>
      <c r="H16" s="14">
        <v>84.1</v>
      </c>
      <c r="I16" s="14">
        <f t="shared" ref="I16:I24" si="3">H16*0.6</f>
        <v>50.46</v>
      </c>
      <c r="J16" s="14">
        <f t="shared" ref="J16:J25" si="4">G16+I16</f>
        <v>83.86</v>
      </c>
      <c r="K16" s="14">
        <v>2</v>
      </c>
      <c r="L16" s="14"/>
      <c r="M16" s="14"/>
    </row>
    <row r="17" customHeight="1" spans="1:13">
      <c r="A17" s="10">
        <v>14</v>
      </c>
      <c r="B17" s="15" t="s">
        <v>52</v>
      </c>
      <c r="C17" s="12" t="s">
        <v>53</v>
      </c>
      <c r="D17" s="15" t="s">
        <v>50</v>
      </c>
      <c r="E17" s="15" t="s">
        <v>51</v>
      </c>
      <c r="F17" s="16">
        <v>83</v>
      </c>
      <c r="G17" s="13">
        <f t="shared" si="0"/>
        <v>33.2</v>
      </c>
      <c r="H17" s="14">
        <v>87.4</v>
      </c>
      <c r="I17" s="14">
        <f t="shared" si="3"/>
        <v>52.44</v>
      </c>
      <c r="J17" s="14">
        <f t="shared" si="4"/>
        <v>85.64</v>
      </c>
      <c r="K17" s="14">
        <v>1</v>
      </c>
      <c r="L17" s="14" t="s">
        <v>19</v>
      </c>
      <c r="M17" s="14"/>
    </row>
    <row r="18" customHeight="1" spans="1:13">
      <c r="A18" s="10">
        <v>15</v>
      </c>
      <c r="B18" s="15" t="s">
        <v>54</v>
      </c>
      <c r="C18" s="12" t="s">
        <v>55</v>
      </c>
      <c r="D18" s="15" t="s">
        <v>50</v>
      </c>
      <c r="E18" s="15" t="s">
        <v>51</v>
      </c>
      <c r="F18" s="16">
        <v>79</v>
      </c>
      <c r="G18" s="13">
        <f t="shared" si="0"/>
        <v>31.6</v>
      </c>
      <c r="H18" s="14">
        <v>74.6</v>
      </c>
      <c r="I18" s="14">
        <f t="shared" si="3"/>
        <v>44.76</v>
      </c>
      <c r="J18" s="14">
        <f t="shared" si="4"/>
        <v>76.36</v>
      </c>
      <c r="K18" s="14">
        <v>3</v>
      </c>
      <c r="L18" s="14"/>
      <c r="M18" s="14"/>
    </row>
    <row r="19" customHeight="1" spans="1:13">
      <c r="A19" s="10">
        <v>16</v>
      </c>
      <c r="B19" s="15" t="s">
        <v>56</v>
      </c>
      <c r="C19" s="12" t="s">
        <v>57</v>
      </c>
      <c r="D19" s="15" t="s">
        <v>58</v>
      </c>
      <c r="E19" s="15" t="s">
        <v>59</v>
      </c>
      <c r="F19" s="16">
        <v>77.5</v>
      </c>
      <c r="G19" s="13">
        <f t="shared" si="0"/>
        <v>31</v>
      </c>
      <c r="H19" s="14">
        <v>81.4</v>
      </c>
      <c r="I19" s="14">
        <f t="shared" si="3"/>
        <v>48.84</v>
      </c>
      <c r="J19" s="14">
        <f t="shared" si="4"/>
        <v>79.84</v>
      </c>
      <c r="K19" s="14">
        <v>1</v>
      </c>
      <c r="L19" s="14" t="s">
        <v>19</v>
      </c>
      <c r="M19" s="14"/>
    </row>
    <row r="20" customHeight="1" spans="1:13">
      <c r="A20" s="10">
        <v>17</v>
      </c>
      <c r="B20" s="15" t="s">
        <v>60</v>
      </c>
      <c r="C20" s="12" t="s">
        <v>61</v>
      </c>
      <c r="D20" s="15" t="s">
        <v>58</v>
      </c>
      <c r="E20" s="15" t="s">
        <v>59</v>
      </c>
      <c r="F20" s="16">
        <v>73.5</v>
      </c>
      <c r="G20" s="13">
        <f t="shared" si="0"/>
        <v>29.4</v>
      </c>
      <c r="H20" s="14">
        <v>83.2</v>
      </c>
      <c r="I20" s="14">
        <f t="shared" si="3"/>
        <v>49.92</v>
      </c>
      <c r="J20" s="14">
        <f t="shared" si="4"/>
        <v>79.32</v>
      </c>
      <c r="K20" s="14">
        <v>2</v>
      </c>
      <c r="L20" s="14"/>
      <c r="M20" s="14"/>
    </row>
    <row r="21" customHeight="1" spans="1:13">
      <c r="A21" s="10">
        <v>18</v>
      </c>
      <c r="B21" s="15" t="s">
        <v>62</v>
      </c>
      <c r="C21" s="12" t="s">
        <v>63</v>
      </c>
      <c r="D21" s="15" t="s">
        <v>58</v>
      </c>
      <c r="E21" s="15" t="s">
        <v>59</v>
      </c>
      <c r="F21" s="16">
        <v>72.5</v>
      </c>
      <c r="G21" s="13">
        <f t="shared" si="0"/>
        <v>29</v>
      </c>
      <c r="H21" s="14">
        <v>77.5</v>
      </c>
      <c r="I21" s="14">
        <f t="shared" si="3"/>
        <v>46.5</v>
      </c>
      <c r="J21" s="14">
        <f t="shared" si="4"/>
        <v>75.5</v>
      </c>
      <c r="K21" s="14">
        <v>3</v>
      </c>
      <c r="L21" s="14"/>
      <c r="M21" s="14"/>
    </row>
    <row r="22" customHeight="1" spans="1:13">
      <c r="A22" s="10">
        <v>19</v>
      </c>
      <c r="B22" s="15" t="s">
        <v>64</v>
      </c>
      <c r="C22" s="12" t="s">
        <v>65</v>
      </c>
      <c r="D22" s="15" t="s">
        <v>66</v>
      </c>
      <c r="E22" s="15" t="s">
        <v>67</v>
      </c>
      <c r="F22" s="16">
        <v>64.5</v>
      </c>
      <c r="G22" s="13">
        <f t="shared" si="0"/>
        <v>25.8</v>
      </c>
      <c r="H22" s="14">
        <v>80.1</v>
      </c>
      <c r="I22" s="14">
        <f t="shared" si="3"/>
        <v>48.06</v>
      </c>
      <c r="J22" s="14">
        <f t="shared" si="4"/>
        <v>73.86</v>
      </c>
      <c r="K22" s="14">
        <v>2</v>
      </c>
      <c r="L22" s="14"/>
      <c r="M22" s="14"/>
    </row>
    <row r="23" customHeight="1" spans="1:13">
      <c r="A23" s="10">
        <v>20</v>
      </c>
      <c r="B23" s="15" t="s">
        <v>68</v>
      </c>
      <c r="C23" s="12" t="s">
        <v>69</v>
      </c>
      <c r="D23" s="15" t="s">
        <v>66</v>
      </c>
      <c r="E23" s="15" t="s">
        <v>67</v>
      </c>
      <c r="F23" s="16">
        <v>63.5</v>
      </c>
      <c r="G23" s="13">
        <f t="shared" si="0"/>
        <v>25.4</v>
      </c>
      <c r="H23" s="14">
        <v>81.2</v>
      </c>
      <c r="I23" s="14">
        <f t="shared" si="3"/>
        <v>48.72</v>
      </c>
      <c r="J23" s="14">
        <f t="shared" si="4"/>
        <v>74.12</v>
      </c>
      <c r="K23" s="14">
        <v>1</v>
      </c>
      <c r="L23" s="14" t="s">
        <v>19</v>
      </c>
      <c r="M23" s="14"/>
    </row>
    <row r="24" customHeight="1" spans="1:13">
      <c r="A24" s="10">
        <v>21</v>
      </c>
      <c r="B24" s="11" t="s">
        <v>70</v>
      </c>
      <c r="C24" s="12" t="s">
        <v>71</v>
      </c>
      <c r="D24" s="11" t="s">
        <v>66</v>
      </c>
      <c r="E24" s="11" t="s">
        <v>67</v>
      </c>
      <c r="F24" s="12">
        <v>59</v>
      </c>
      <c r="G24" s="13">
        <f t="shared" si="0"/>
        <v>23.6</v>
      </c>
      <c r="H24" s="14">
        <v>74.1</v>
      </c>
      <c r="I24" s="14">
        <f t="shared" si="3"/>
        <v>44.46</v>
      </c>
      <c r="J24" s="14">
        <f t="shared" si="4"/>
        <v>68.06</v>
      </c>
      <c r="K24" s="14">
        <v>3</v>
      </c>
      <c r="L24" s="14"/>
      <c r="M24" s="14"/>
    </row>
    <row r="25" ht="55" customHeight="1" spans="1:13">
      <c r="A25" s="10">
        <v>22</v>
      </c>
      <c r="B25" s="15" t="s">
        <v>72</v>
      </c>
      <c r="C25" s="12" t="s">
        <v>73</v>
      </c>
      <c r="D25" s="15" t="s">
        <v>74</v>
      </c>
      <c r="E25" s="15" t="s">
        <v>75</v>
      </c>
      <c r="F25" s="16"/>
      <c r="G25" s="13">
        <f t="shared" si="0"/>
        <v>0</v>
      </c>
      <c r="H25" s="14">
        <v>75.6</v>
      </c>
      <c r="I25" s="14">
        <f>H25</f>
        <v>75.6</v>
      </c>
      <c r="J25" s="14">
        <f t="shared" si="4"/>
        <v>75.6</v>
      </c>
      <c r="K25" s="14">
        <v>1</v>
      </c>
      <c r="L25" s="14" t="s">
        <v>19</v>
      </c>
      <c r="M25" s="21" t="s">
        <v>76</v>
      </c>
    </row>
    <row r="26" customHeight="1" spans="1:13">
      <c r="A26" s="10">
        <v>23</v>
      </c>
      <c r="B26" s="15" t="s">
        <v>77</v>
      </c>
      <c r="C26" s="12" t="s">
        <v>78</v>
      </c>
      <c r="D26" s="15" t="s">
        <v>74</v>
      </c>
      <c r="E26" s="15" t="s">
        <v>79</v>
      </c>
      <c r="F26" s="16">
        <v>67</v>
      </c>
      <c r="G26" s="13">
        <f t="shared" si="0"/>
        <v>26.8</v>
      </c>
      <c r="H26" s="14">
        <v>72.2</v>
      </c>
      <c r="I26" s="14">
        <f>H26*0.6</f>
        <v>43.32</v>
      </c>
      <c r="J26" s="14">
        <f t="shared" ref="J26:J42" si="5">G26+I26</f>
        <v>70.12</v>
      </c>
      <c r="K26" s="14">
        <v>1</v>
      </c>
      <c r="L26" s="14" t="s">
        <v>19</v>
      </c>
      <c r="M26" s="14"/>
    </row>
    <row r="27" customHeight="1" spans="1:13">
      <c r="A27" s="10">
        <v>24</v>
      </c>
      <c r="B27" s="15" t="s">
        <v>80</v>
      </c>
      <c r="C27" s="12" t="s">
        <v>81</v>
      </c>
      <c r="D27" s="15" t="s">
        <v>74</v>
      </c>
      <c r="E27" s="15" t="s">
        <v>79</v>
      </c>
      <c r="F27" s="16">
        <v>60</v>
      </c>
      <c r="G27" s="13">
        <f t="shared" si="0"/>
        <v>24</v>
      </c>
      <c r="H27" s="14">
        <v>72.8</v>
      </c>
      <c r="I27" s="14">
        <f t="shared" ref="I27:I42" si="6">H27*0.6</f>
        <v>43.68</v>
      </c>
      <c r="J27" s="14">
        <f t="shared" si="5"/>
        <v>67.68</v>
      </c>
      <c r="K27" s="14">
        <v>3</v>
      </c>
      <c r="L27" s="14"/>
      <c r="M27" s="14"/>
    </row>
    <row r="28" customHeight="1" spans="1:13">
      <c r="A28" s="10">
        <v>25</v>
      </c>
      <c r="B28" s="15" t="s">
        <v>82</v>
      </c>
      <c r="C28" s="12" t="s">
        <v>83</v>
      </c>
      <c r="D28" s="15" t="s">
        <v>74</v>
      </c>
      <c r="E28" s="15" t="s">
        <v>79</v>
      </c>
      <c r="F28" s="16">
        <v>59.5</v>
      </c>
      <c r="G28" s="13">
        <f t="shared" si="0"/>
        <v>23.8</v>
      </c>
      <c r="H28" s="14"/>
      <c r="I28" s="14">
        <f t="shared" si="6"/>
        <v>0</v>
      </c>
      <c r="J28" s="14">
        <f t="shared" si="5"/>
        <v>23.8</v>
      </c>
      <c r="K28" s="14">
        <v>4</v>
      </c>
      <c r="L28" s="14"/>
      <c r="M28" s="14" t="s">
        <v>30</v>
      </c>
    </row>
    <row r="29" customHeight="1" spans="1:13">
      <c r="A29" s="10">
        <v>26</v>
      </c>
      <c r="B29" s="15" t="s">
        <v>84</v>
      </c>
      <c r="C29" s="12" t="s">
        <v>85</v>
      </c>
      <c r="D29" s="15" t="s">
        <v>74</v>
      </c>
      <c r="E29" s="15" t="s">
        <v>79</v>
      </c>
      <c r="F29" s="16">
        <v>59.5</v>
      </c>
      <c r="G29" s="13">
        <f t="shared" si="0"/>
        <v>23.8</v>
      </c>
      <c r="H29" s="14">
        <v>74.6</v>
      </c>
      <c r="I29" s="14">
        <f t="shared" si="6"/>
        <v>44.76</v>
      </c>
      <c r="J29" s="14">
        <f t="shared" si="5"/>
        <v>68.56</v>
      </c>
      <c r="K29" s="14">
        <v>2</v>
      </c>
      <c r="L29" s="14"/>
      <c r="M29" s="14"/>
    </row>
    <row r="30" customHeight="1" spans="1:13">
      <c r="A30" s="10">
        <v>27</v>
      </c>
      <c r="B30" s="15" t="s">
        <v>86</v>
      </c>
      <c r="C30" s="12" t="s">
        <v>87</v>
      </c>
      <c r="D30" s="15" t="s">
        <v>74</v>
      </c>
      <c r="E30" s="15" t="s">
        <v>88</v>
      </c>
      <c r="F30" s="16">
        <v>58.5</v>
      </c>
      <c r="G30" s="13">
        <f t="shared" si="0"/>
        <v>23.4</v>
      </c>
      <c r="H30" s="14">
        <v>81.8</v>
      </c>
      <c r="I30" s="14">
        <f t="shared" si="6"/>
        <v>49.08</v>
      </c>
      <c r="J30" s="14">
        <f t="shared" si="5"/>
        <v>72.48</v>
      </c>
      <c r="K30" s="14">
        <v>2</v>
      </c>
      <c r="L30" s="14"/>
      <c r="M30" s="14"/>
    </row>
    <row r="31" customHeight="1" spans="1:13">
      <c r="A31" s="10">
        <v>28</v>
      </c>
      <c r="B31" s="15" t="s">
        <v>89</v>
      </c>
      <c r="C31" s="12" t="s">
        <v>90</v>
      </c>
      <c r="D31" s="15" t="s">
        <v>74</v>
      </c>
      <c r="E31" s="15" t="s">
        <v>88</v>
      </c>
      <c r="F31" s="16">
        <v>56</v>
      </c>
      <c r="G31" s="13">
        <f t="shared" si="0"/>
        <v>22.4</v>
      </c>
      <c r="H31" s="14">
        <v>85.2</v>
      </c>
      <c r="I31" s="14">
        <f t="shared" si="6"/>
        <v>51.12</v>
      </c>
      <c r="J31" s="14">
        <f t="shared" si="5"/>
        <v>73.52</v>
      </c>
      <c r="K31" s="14">
        <v>1</v>
      </c>
      <c r="L31" s="14" t="s">
        <v>19</v>
      </c>
      <c r="M31" s="14"/>
    </row>
    <row r="32" customHeight="1" spans="1:13">
      <c r="A32" s="10">
        <v>29</v>
      </c>
      <c r="B32" s="15" t="s">
        <v>91</v>
      </c>
      <c r="C32" s="12" t="s">
        <v>92</v>
      </c>
      <c r="D32" s="15" t="s">
        <v>74</v>
      </c>
      <c r="E32" s="15" t="s">
        <v>88</v>
      </c>
      <c r="F32" s="16">
        <v>53</v>
      </c>
      <c r="G32" s="13">
        <f t="shared" si="0"/>
        <v>21.2</v>
      </c>
      <c r="H32" s="14">
        <v>72.6</v>
      </c>
      <c r="I32" s="14">
        <f t="shared" si="6"/>
        <v>43.56</v>
      </c>
      <c r="J32" s="14">
        <f t="shared" si="5"/>
        <v>64.76</v>
      </c>
      <c r="K32" s="14">
        <v>3</v>
      </c>
      <c r="L32" s="14"/>
      <c r="M32" s="14"/>
    </row>
    <row r="33" customHeight="1" spans="1:13">
      <c r="A33" s="10">
        <v>30</v>
      </c>
      <c r="B33" s="15" t="s">
        <v>93</v>
      </c>
      <c r="C33" s="12" t="s">
        <v>94</v>
      </c>
      <c r="D33" s="15" t="s">
        <v>95</v>
      </c>
      <c r="E33" s="15" t="s">
        <v>96</v>
      </c>
      <c r="F33" s="16">
        <v>61.5</v>
      </c>
      <c r="G33" s="13">
        <f t="shared" si="0"/>
        <v>24.6</v>
      </c>
      <c r="H33" s="14">
        <v>73.2</v>
      </c>
      <c r="I33" s="14">
        <f t="shared" si="6"/>
        <v>43.92</v>
      </c>
      <c r="J33" s="14">
        <f t="shared" si="5"/>
        <v>68.52</v>
      </c>
      <c r="K33" s="14">
        <v>3</v>
      </c>
      <c r="L33" s="14"/>
      <c r="M33" s="14"/>
    </row>
    <row r="34" customHeight="1" spans="1:13">
      <c r="A34" s="10">
        <v>31</v>
      </c>
      <c r="B34" s="15" t="s">
        <v>97</v>
      </c>
      <c r="C34" s="12" t="s">
        <v>98</v>
      </c>
      <c r="D34" s="15" t="s">
        <v>95</v>
      </c>
      <c r="E34" s="15" t="s">
        <v>96</v>
      </c>
      <c r="F34" s="16">
        <v>59.5</v>
      </c>
      <c r="G34" s="13">
        <f t="shared" si="0"/>
        <v>23.8</v>
      </c>
      <c r="H34" s="14">
        <v>84.6</v>
      </c>
      <c r="I34" s="14">
        <f t="shared" si="6"/>
        <v>50.76</v>
      </c>
      <c r="J34" s="14">
        <f t="shared" si="5"/>
        <v>74.56</v>
      </c>
      <c r="K34" s="14">
        <v>1</v>
      </c>
      <c r="L34" s="14" t="s">
        <v>19</v>
      </c>
      <c r="M34" s="14"/>
    </row>
    <row r="35" customHeight="1" spans="1:13">
      <c r="A35" s="10">
        <v>32</v>
      </c>
      <c r="B35" s="15" t="s">
        <v>99</v>
      </c>
      <c r="C35" s="12" t="s">
        <v>100</v>
      </c>
      <c r="D35" s="15" t="s">
        <v>95</v>
      </c>
      <c r="E35" s="15" t="s">
        <v>96</v>
      </c>
      <c r="F35" s="16">
        <v>59.5</v>
      </c>
      <c r="G35" s="13">
        <f t="shared" si="0"/>
        <v>23.8</v>
      </c>
      <c r="H35" s="14">
        <v>75.4</v>
      </c>
      <c r="I35" s="14">
        <f t="shared" si="6"/>
        <v>45.24</v>
      </c>
      <c r="J35" s="14">
        <f t="shared" si="5"/>
        <v>69.04</v>
      </c>
      <c r="K35" s="14">
        <v>2</v>
      </c>
      <c r="L35" s="14"/>
      <c r="M35" s="14"/>
    </row>
    <row r="36" customHeight="1" spans="1:13">
      <c r="A36" s="10">
        <v>33</v>
      </c>
      <c r="B36" s="15" t="s">
        <v>101</v>
      </c>
      <c r="C36" s="12" t="s">
        <v>102</v>
      </c>
      <c r="D36" s="15" t="s">
        <v>103</v>
      </c>
      <c r="E36" s="15" t="s">
        <v>104</v>
      </c>
      <c r="F36" s="16">
        <v>60</v>
      </c>
      <c r="G36" s="13">
        <f t="shared" si="0"/>
        <v>24</v>
      </c>
      <c r="H36" s="14">
        <v>83.4</v>
      </c>
      <c r="I36" s="14">
        <f t="shared" si="6"/>
        <v>50.04</v>
      </c>
      <c r="J36" s="14">
        <f t="shared" si="5"/>
        <v>74.04</v>
      </c>
      <c r="K36" s="14">
        <v>1</v>
      </c>
      <c r="L36" s="14" t="s">
        <v>19</v>
      </c>
      <c r="M36" s="14"/>
    </row>
    <row r="37" customHeight="1" spans="1:13">
      <c r="A37" s="10">
        <v>34</v>
      </c>
      <c r="B37" s="15" t="s">
        <v>105</v>
      </c>
      <c r="C37" s="12" t="s">
        <v>106</v>
      </c>
      <c r="D37" s="15" t="s">
        <v>103</v>
      </c>
      <c r="E37" s="15" t="s">
        <v>104</v>
      </c>
      <c r="F37" s="16">
        <v>54</v>
      </c>
      <c r="G37" s="13">
        <f t="shared" si="0"/>
        <v>21.6</v>
      </c>
      <c r="H37" s="14">
        <v>76.2</v>
      </c>
      <c r="I37" s="14">
        <f t="shared" si="6"/>
        <v>45.72</v>
      </c>
      <c r="J37" s="14">
        <f t="shared" si="5"/>
        <v>67.32</v>
      </c>
      <c r="K37" s="14">
        <v>2</v>
      </c>
      <c r="L37" s="14"/>
      <c r="M37" s="14"/>
    </row>
    <row r="38" customHeight="1" spans="1:13">
      <c r="A38" s="10">
        <v>35</v>
      </c>
      <c r="B38" s="15" t="s">
        <v>107</v>
      </c>
      <c r="C38" s="12" t="s">
        <v>108</v>
      </c>
      <c r="D38" s="15" t="s">
        <v>103</v>
      </c>
      <c r="E38" s="15" t="s">
        <v>104</v>
      </c>
      <c r="F38" s="16">
        <v>53</v>
      </c>
      <c r="G38" s="13">
        <f t="shared" si="0"/>
        <v>21.2</v>
      </c>
      <c r="H38" s="14">
        <v>69.8</v>
      </c>
      <c r="I38" s="14">
        <f t="shared" si="6"/>
        <v>41.88</v>
      </c>
      <c r="J38" s="14">
        <f t="shared" si="5"/>
        <v>63.08</v>
      </c>
      <c r="K38" s="14">
        <v>3</v>
      </c>
      <c r="L38" s="14"/>
      <c r="M38" s="14"/>
    </row>
    <row r="39" customHeight="1" spans="1:13">
      <c r="A39" s="10">
        <v>36</v>
      </c>
      <c r="B39" s="15" t="s">
        <v>109</v>
      </c>
      <c r="C39" s="12" t="s">
        <v>110</v>
      </c>
      <c r="D39" s="15" t="s">
        <v>111</v>
      </c>
      <c r="E39" s="15" t="s">
        <v>112</v>
      </c>
      <c r="F39" s="16">
        <v>63</v>
      </c>
      <c r="G39" s="13">
        <f t="shared" si="0"/>
        <v>25.2</v>
      </c>
      <c r="H39" s="14">
        <v>75.8</v>
      </c>
      <c r="I39" s="14">
        <f t="shared" si="6"/>
        <v>45.48</v>
      </c>
      <c r="J39" s="14">
        <f t="shared" si="5"/>
        <v>70.68</v>
      </c>
      <c r="K39" s="14">
        <v>3</v>
      </c>
      <c r="L39" s="14"/>
      <c r="M39" s="14"/>
    </row>
    <row r="40" customHeight="1" spans="1:13">
      <c r="A40" s="10">
        <v>37</v>
      </c>
      <c r="B40" s="15" t="s">
        <v>113</v>
      </c>
      <c r="C40" s="12" t="s">
        <v>114</v>
      </c>
      <c r="D40" s="15" t="s">
        <v>111</v>
      </c>
      <c r="E40" s="15" t="s">
        <v>112</v>
      </c>
      <c r="F40" s="16">
        <v>58.5</v>
      </c>
      <c r="G40" s="13">
        <f t="shared" si="0"/>
        <v>23.4</v>
      </c>
      <c r="H40" s="14">
        <v>82.8</v>
      </c>
      <c r="I40" s="14">
        <f t="shared" si="6"/>
        <v>49.68</v>
      </c>
      <c r="J40" s="14">
        <f t="shared" si="5"/>
        <v>73.08</v>
      </c>
      <c r="K40" s="14">
        <v>2</v>
      </c>
      <c r="L40" s="14"/>
      <c r="M40" s="14"/>
    </row>
    <row r="41" customHeight="1" spans="1:13">
      <c r="A41" s="10">
        <v>38</v>
      </c>
      <c r="B41" s="15" t="s">
        <v>115</v>
      </c>
      <c r="C41" s="12" t="s">
        <v>116</v>
      </c>
      <c r="D41" s="15" t="s">
        <v>111</v>
      </c>
      <c r="E41" s="15" t="s">
        <v>112</v>
      </c>
      <c r="F41" s="16">
        <v>58.5</v>
      </c>
      <c r="G41" s="13">
        <f t="shared" si="0"/>
        <v>23.4</v>
      </c>
      <c r="H41" s="14">
        <v>87.2</v>
      </c>
      <c r="I41" s="14">
        <f t="shared" si="6"/>
        <v>52.32</v>
      </c>
      <c r="J41" s="14">
        <f t="shared" si="5"/>
        <v>75.72</v>
      </c>
      <c r="K41" s="14">
        <v>1</v>
      </c>
      <c r="L41" s="14" t="s">
        <v>19</v>
      </c>
      <c r="M41" s="14"/>
    </row>
    <row r="42" customHeight="1" spans="1:13">
      <c r="A42" s="10">
        <v>39</v>
      </c>
      <c r="B42" s="15" t="s">
        <v>117</v>
      </c>
      <c r="C42" s="12" t="s">
        <v>118</v>
      </c>
      <c r="D42" s="15" t="s">
        <v>119</v>
      </c>
      <c r="E42" s="15" t="s">
        <v>120</v>
      </c>
      <c r="F42" s="16">
        <v>76.5</v>
      </c>
      <c r="G42" s="13">
        <f t="shared" si="0"/>
        <v>30.6</v>
      </c>
      <c r="H42" s="14">
        <v>84.4</v>
      </c>
      <c r="I42" s="14">
        <f t="shared" si="6"/>
        <v>50.64</v>
      </c>
      <c r="J42" s="14">
        <f t="shared" si="5"/>
        <v>81.24</v>
      </c>
      <c r="K42" s="14">
        <v>1</v>
      </c>
      <c r="L42" s="14" t="s">
        <v>19</v>
      </c>
      <c r="M42" s="14"/>
    </row>
    <row r="43" customHeight="1" spans="1:13">
      <c r="A43" s="10">
        <v>40</v>
      </c>
      <c r="B43" s="15" t="s">
        <v>121</v>
      </c>
      <c r="C43" s="12" t="s">
        <v>122</v>
      </c>
      <c r="D43" s="15" t="s">
        <v>119</v>
      </c>
      <c r="E43" s="15" t="s">
        <v>120</v>
      </c>
      <c r="F43" s="16">
        <v>74.5</v>
      </c>
      <c r="G43" s="13">
        <f t="shared" si="0"/>
        <v>29.8</v>
      </c>
      <c r="H43" s="14">
        <v>75.6</v>
      </c>
      <c r="I43" s="14">
        <f t="shared" ref="I43:I50" si="7">H43*0.6</f>
        <v>45.36</v>
      </c>
      <c r="J43" s="14">
        <f t="shared" ref="J43:J50" si="8">G43+I43</f>
        <v>75.16</v>
      </c>
      <c r="K43" s="14">
        <v>3</v>
      </c>
      <c r="L43" s="14"/>
      <c r="M43" s="14"/>
    </row>
    <row r="44" customHeight="1" spans="1:13">
      <c r="A44" s="10">
        <v>41</v>
      </c>
      <c r="B44" s="15" t="s">
        <v>123</v>
      </c>
      <c r="C44" s="12" t="s">
        <v>124</v>
      </c>
      <c r="D44" s="15" t="s">
        <v>119</v>
      </c>
      <c r="E44" s="15" t="s">
        <v>120</v>
      </c>
      <c r="F44" s="16">
        <v>74.5</v>
      </c>
      <c r="G44" s="13">
        <f t="shared" si="0"/>
        <v>29.8</v>
      </c>
      <c r="H44" s="14">
        <v>79.6</v>
      </c>
      <c r="I44" s="14">
        <f t="shared" si="7"/>
        <v>47.76</v>
      </c>
      <c r="J44" s="14">
        <f t="shared" si="8"/>
        <v>77.56</v>
      </c>
      <c r="K44" s="14">
        <v>2</v>
      </c>
      <c r="L44" s="14"/>
      <c r="M44" s="14"/>
    </row>
    <row r="45" customHeight="1" spans="1:13">
      <c r="A45" s="10">
        <v>42</v>
      </c>
      <c r="B45" s="15" t="s">
        <v>125</v>
      </c>
      <c r="C45" s="12" t="s">
        <v>126</v>
      </c>
      <c r="D45" s="15" t="s">
        <v>127</v>
      </c>
      <c r="E45" s="15" t="s">
        <v>128</v>
      </c>
      <c r="F45" s="16">
        <v>83.5</v>
      </c>
      <c r="G45" s="13">
        <f t="shared" si="0"/>
        <v>33.4</v>
      </c>
      <c r="H45" s="14">
        <v>81.6</v>
      </c>
      <c r="I45" s="14">
        <f t="shared" si="7"/>
        <v>48.96</v>
      </c>
      <c r="J45" s="14">
        <f t="shared" si="8"/>
        <v>82.36</v>
      </c>
      <c r="K45" s="14">
        <v>1</v>
      </c>
      <c r="L45" s="14" t="s">
        <v>19</v>
      </c>
      <c r="M45" s="14"/>
    </row>
    <row r="46" customHeight="1" spans="1:13">
      <c r="A46" s="10">
        <v>43</v>
      </c>
      <c r="B46" s="15" t="s">
        <v>129</v>
      </c>
      <c r="C46" s="12" t="s">
        <v>130</v>
      </c>
      <c r="D46" s="15" t="s">
        <v>127</v>
      </c>
      <c r="E46" s="15" t="s">
        <v>128</v>
      </c>
      <c r="F46" s="16">
        <v>81</v>
      </c>
      <c r="G46" s="13">
        <f t="shared" si="0"/>
        <v>32.4</v>
      </c>
      <c r="H46" s="14">
        <v>81.4</v>
      </c>
      <c r="I46" s="14">
        <f t="shared" si="7"/>
        <v>48.84</v>
      </c>
      <c r="J46" s="14">
        <f t="shared" si="8"/>
        <v>81.24</v>
      </c>
      <c r="K46" s="14">
        <v>2</v>
      </c>
      <c r="L46" s="14"/>
      <c r="M46" s="14"/>
    </row>
    <row r="47" customHeight="1" spans="1:13">
      <c r="A47" s="10">
        <v>44</v>
      </c>
      <c r="B47" s="15" t="s">
        <v>131</v>
      </c>
      <c r="C47" s="12" t="s">
        <v>132</v>
      </c>
      <c r="D47" s="15" t="s">
        <v>127</v>
      </c>
      <c r="E47" s="15" t="s">
        <v>128</v>
      </c>
      <c r="F47" s="16">
        <v>77.5</v>
      </c>
      <c r="G47" s="13">
        <f t="shared" si="0"/>
        <v>31</v>
      </c>
      <c r="H47" s="14">
        <v>76</v>
      </c>
      <c r="I47" s="14">
        <f t="shared" si="7"/>
        <v>45.6</v>
      </c>
      <c r="J47" s="14">
        <f t="shared" si="8"/>
        <v>76.6</v>
      </c>
      <c r="K47" s="14">
        <v>3</v>
      </c>
      <c r="L47" s="14"/>
      <c r="M47" s="14"/>
    </row>
    <row r="48" ht="36" customHeight="1" spans="1:13">
      <c r="A48" s="10">
        <v>45</v>
      </c>
      <c r="B48" s="15" t="s">
        <v>133</v>
      </c>
      <c r="C48" s="12" t="s">
        <v>134</v>
      </c>
      <c r="D48" s="15" t="s">
        <v>135</v>
      </c>
      <c r="E48" s="15" t="s">
        <v>136</v>
      </c>
      <c r="F48" s="16">
        <v>81</v>
      </c>
      <c r="G48" s="13">
        <f t="shared" si="0"/>
        <v>32.4</v>
      </c>
      <c r="H48" s="14">
        <v>79</v>
      </c>
      <c r="I48" s="14">
        <f t="shared" si="7"/>
        <v>47.4</v>
      </c>
      <c r="J48" s="14">
        <f t="shared" si="8"/>
        <v>79.8</v>
      </c>
      <c r="K48" s="14">
        <v>1</v>
      </c>
      <c r="L48" s="14" t="s">
        <v>19</v>
      </c>
      <c r="M48" s="14"/>
    </row>
    <row r="49" ht="36" customHeight="1" spans="1:13">
      <c r="A49" s="10">
        <v>46</v>
      </c>
      <c r="B49" s="15" t="s">
        <v>137</v>
      </c>
      <c r="C49" s="12" t="s">
        <v>138</v>
      </c>
      <c r="D49" s="15" t="s">
        <v>135</v>
      </c>
      <c r="E49" s="15" t="s">
        <v>136</v>
      </c>
      <c r="F49" s="16">
        <v>77</v>
      </c>
      <c r="G49" s="13">
        <f t="shared" si="0"/>
        <v>30.8</v>
      </c>
      <c r="H49" s="14">
        <v>73.8</v>
      </c>
      <c r="I49" s="14">
        <f t="shared" si="7"/>
        <v>44.28</v>
      </c>
      <c r="J49" s="14">
        <f t="shared" si="8"/>
        <v>75.08</v>
      </c>
      <c r="K49" s="14">
        <v>3</v>
      </c>
      <c r="L49" s="14"/>
      <c r="M49" s="14"/>
    </row>
    <row r="50" ht="36" customHeight="1" spans="1:13">
      <c r="A50" s="10">
        <v>47</v>
      </c>
      <c r="B50" s="11" t="s">
        <v>139</v>
      </c>
      <c r="C50" s="12" t="s">
        <v>140</v>
      </c>
      <c r="D50" s="11" t="s">
        <v>135</v>
      </c>
      <c r="E50" s="11" t="s">
        <v>136</v>
      </c>
      <c r="F50" s="12">
        <v>76.5</v>
      </c>
      <c r="G50" s="13">
        <f t="shared" si="0"/>
        <v>30.6</v>
      </c>
      <c r="H50" s="14">
        <v>81.2</v>
      </c>
      <c r="I50" s="14">
        <f t="shared" si="7"/>
        <v>48.72</v>
      </c>
      <c r="J50" s="14">
        <f t="shared" si="8"/>
        <v>79.32</v>
      </c>
      <c r="K50" s="14">
        <v>2</v>
      </c>
      <c r="L50" s="14"/>
      <c r="M50" s="14"/>
    </row>
  </sheetData>
  <sheetProtection password="DFCC" sheet="1" objects="1"/>
  <autoFilter ref="A3:M50">
    <extLst/>
  </autoFilter>
  <mergeCells count="1">
    <mergeCell ref="A2:M2"/>
  </mergeCells>
  <printOptions horizontalCentered="1"/>
  <pageMargins left="0.503472222222222" right="0.503472222222222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唐梦崎 </cp:lastModifiedBy>
  <dcterms:created xsi:type="dcterms:W3CDTF">2020-10-19T02:18:00Z</dcterms:created>
  <dcterms:modified xsi:type="dcterms:W3CDTF">2021-12-18T09:30:53Z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F55902268D794A689B2A221A516274BF</vt:lpwstr>
  </property>
</Properties>
</file>