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800"/>
  </bookViews>
  <sheets>
    <sheet name="Sheet1" sheetId="1" r:id="rId1"/>
  </sheets>
  <calcPr calcId="144525"/>
</workbook>
</file>

<file path=xl/sharedStrings.xml><?xml version="1.0" encoding="utf-8"?>
<sst xmlns="http://schemas.openxmlformats.org/spreadsheetml/2006/main" count="76" uniqueCount="48">
  <si>
    <t>安顺市镇宁自治县2022年上半年乡镇事业单位面向社会公开前置招聘应征入伍大学毕业生总成绩</t>
  </si>
  <si>
    <t>序号</t>
  </si>
  <si>
    <t>姓名</t>
  </si>
  <si>
    <t>报考单位</t>
  </si>
  <si>
    <t>报考岗位</t>
  </si>
  <si>
    <t>招聘人数</t>
  </si>
  <si>
    <t>笔试成绩</t>
  </si>
  <si>
    <t>面试成绩</t>
  </si>
  <si>
    <t>总成绩</t>
  </si>
  <si>
    <t>备注</t>
  </si>
  <si>
    <t>成绩</t>
  </si>
  <si>
    <t>折算后成绩</t>
  </si>
  <si>
    <t>李凯斌</t>
  </si>
  <si>
    <t>401安顺市镇宁自治县募役镇退役军人服务站</t>
  </si>
  <si>
    <t>01管理岗位</t>
  </si>
  <si>
    <t>118.31</t>
  </si>
  <si>
    <t>吴忠宝</t>
  </si>
  <si>
    <t>100.36</t>
  </si>
  <si>
    <t>伍宁</t>
  </si>
  <si>
    <t>77.35</t>
  </si>
  <si>
    <t>沈砚淼</t>
  </si>
  <si>
    <t>402安顺市镇宁自治县马厂镇人力资源和社会保障服务中心</t>
  </si>
  <si>
    <t>102.80</t>
  </si>
  <si>
    <t>陈志东</t>
  </si>
  <si>
    <t>94.67</t>
  </si>
  <si>
    <t>马开伟</t>
  </si>
  <si>
    <t>74.58</t>
  </si>
  <si>
    <t>缺考</t>
  </si>
  <si>
    <t>韦登志</t>
  </si>
  <si>
    <t>403安顺市镇宁自治县本寨镇科技宣教文化信息服务中心</t>
  </si>
  <si>
    <t>115.99</t>
  </si>
  <si>
    <t>陈长安</t>
  </si>
  <si>
    <t>113.53</t>
  </si>
  <si>
    <t>杨小红</t>
  </si>
  <si>
    <t>404安顺市镇宁自治县革利乡村镇建设管理站</t>
  </si>
  <si>
    <t>119.76</t>
  </si>
  <si>
    <t>卢林</t>
  </si>
  <si>
    <t>106.93</t>
  </si>
  <si>
    <t>王高</t>
  </si>
  <si>
    <t>78.13</t>
  </si>
  <si>
    <t>王印威</t>
  </si>
  <si>
    <t>405安顺市镇宁自治县六马镇打帮政务服务中心</t>
  </si>
  <si>
    <t>94.05</t>
  </si>
  <si>
    <t>卢涛</t>
  </si>
  <si>
    <t>83.80</t>
  </si>
  <si>
    <t>张茂然</t>
  </si>
  <si>
    <t>406安顺市镇宁自治县良田镇安全生产监督管理站</t>
  </si>
  <si>
    <t>107.82</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</si>
</sst>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23">
    <font>
      <sz val="11"/>
      <color theme="1"/>
      <name val="宋体"/>
      <charset val="134"/>
      <scheme val="minor"/>
    </font>
    <font>
      <b/>
      <sz val="16"/>
      <color theme="1"/>
      <name val="仿宋"/>
      <charset val="134"/>
    </font>
    <font>
      <sz val="11"/>
      <color theme="1"/>
      <name val="仿宋"/>
      <charset val="134"/>
    </font>
    <font>
      <sz val="11"/>
      <name val="仿宋"/>
      <charset val="134"/>
    </font>
    <font>
      <sz val="11"/>
      <color rgb="FFFF0000"/>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theme="9"/>
        <bgColor indexed="64"/>
      </patternFill>
    </fill>
    <fill>
      <patternFill patternType="solid">
        <fgColor rgb="FFF2F2F2"/>
        <bgColor indexed="64"/>
      </patternFill>
    </fill>
    <fill>
      <patternFill patternType="solid">
        <fgColor theme="8"/>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1"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9" applyNumberFormat="0" applyFont="0" applyAlignment="0" applyProtection="0">
      <alignment vertical="center"/>
    </xf>
    <xf numFmtId="0" fontId="7" fillId="15" borderId="0" applyNumberFormat="0" applyBorder="0" applyAlignment="0" applyProtection="0">
      <alignment vertical="center"/>
    </xf>
    <xf numFmtId="0" fontId="10"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7" fillId="14" borderId="0" applyNumberFormat="0" applyBorder="0" applyAlignment="0" applyProtection="0">
      <alignment vertical="center"/>
    </xf>
    <xf numFmtId="0" fontId="10" fillId="0" borderId="12" applyNumberFormat="0" applyFill="0" applyAlignment="0" applyProtection="0">
      <alignment vertical="center"/>
    </xf>
    <xf numFmtId="0" fontId="7" fillId="4" borderId="0" applyNumberFormat="0" applyBorder="0" applyAlignment="0" applyProtection="0">
      <alignment vertical="center"/>
    </xf>
    <xf numFmtId="0" fontId="20" fillId="21" borderId="14" applyNumberFormat="0" applyAlignment="0" applyProtection="0">
      <alignment vertical="center"/>
    </xf>
    <xf numFmtId="0" fontId="22" fillId="21" borderId="8" applyNumberFormat="0" applyAlignment="0" applyProtection="0">
      <alignment vertical="center"/>
    </xf>
    <xf numFmtId="0" fontId="8" fillId="7" borderId="7" applyNumberFormat="0" applyAlignment="0" applyProtection="0">
      <alignment vertical="center"/>
    </xf>
    <xf numFmtId="0" fontId="6" fillId="24" borderId="0" applyNumberFormat="0" applyBorder="0" applyAlignment="0" applyProtection="0">
      <alignment vertical="center"/>
    </xf>
    <xf numFmtId="0" fontId="7" fillId="27" borderId="0" applyNumberFormat="0" applyBorder="0" applyAlignment="0" applyProtection="0">
      <alignment vertical="center"/>
    </xf>
    <xf numFmtId="0" fontId="15" fillId="0" borderId="10" applyNumberFormat="0" applyFill="0" applyAlignment="0" applyProtection="0">
      <alignment vertical="center"/>
    </xf>
    <xf numFmtId="0" fontId="19" fillId="0" borderId="13" applyNumberFormat="0" applyFill="0" applyAlignment="0" applyProtection="0">
      <alignment vertical="center"/>
    </xf>
    <xf numFmtId="0" fontId="21" fillId="23" borderId="0" applyNumberFormat="0" applyBorder="0" applyAlignment="0" applyProtection="0">
      <alignment vertical="center"/>
    </xf>
    <xf numFmtId="0" fontId="14" fillId="17" borderId="0" applyNumberFormat="0" applyBorder="0" applyAlignment="0" applyProtection="0">
      <alignment vertical="center"/>
    </xf>
    <xf numFmtId="0" fontId="6" fillId="6" borderId="0" applyNumberFormat="0" applyBorder="0" applyAlignment="0" applyProtection="0">
      <alignment vertical="center"/>
    </xf>
    <xf numFmtId="0" fontId="7" fillId="19" borderId="0" applyNumberFormat="0" applyBorder="0" applyAlignment="0" applyProtection="0">
      <alignment vertical="center"/>
    </xf>
    <xf numFmtId="0" fontId="6" fillId="10"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6" fillId="29"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6" fillId="13" borderId="0" applyNumberFormat="0" applyBorder="0" applyAlignment="0" applyProtection="0">
      <alignment vertical="center"/>
    </xf>
    <xf numFmtId="0" fontId="6" fillId="25" borderId="0" applyNumberFormat="0" applyBorder="0" applyAlignment="0" applyProtection="0">
      <alignment vertical="center"/>
    </xf>
    <xf numFmtId="0" fontId="7" fillId="22" borderId="0" applyNumberFormat="0" applyBorder="0" applyAlignment="0" applyProtection="0">
      <alignment vertical="center"/>
    </xf>
    <xf numFmtId="0" fontId="6" fillId="16" borderId="0" applyNumberFormat="0" applyBorder="0" applyAlignment="0" applyProtection="0">
      <alignment vertical="center"/>
    </xf>
    <xf numFmtId="0" fontId="7" fillId="18" borderId="0" applyNumberFormat="0" applyBorder="0" applyAlignment="0" applyProtection="0">
      <alignment vertical="center"/>
    </xf>
    <xf numFmtId="0" fontId="7" fillId="20"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cellStyleXfs>
  <cellXfs count="28">
    <xf numFmtId="0" fontId="0" fillId="0" borderId="0" xfId="0">
      <alignment vertical="center"/>
    </xf>
    <xf numFmtId="0" fontId="0" fillId="0" borderId="0" xfId="0" applyFont="1" applyAlignment="1">
      <alignment horizontal="center" vertical="center"/>
    </xf>
    <xf numFmtId="176" fontId="0" fillId="0" borderId="0" xfId="0" applyNumberForma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2" xfId="0" applyNumberFormat="1" applyFont="1" applyBorder="1">
      <alignment vertical="center"/>
    </xf>
    <xf numFmtId="0" fontId="0" fillId="0" borderId="2" xfId="0"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176" fontId="2" fillId="0" borderId="6"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76" fontId="2" fillId="0" borderId="4" xfId="0" applyNumberFormat="1" applyFont="1" applyFill="1" applyBorder="1" applyAlignment="1">
      <alignment horizontal="center" vertical="center" wrapText="1"/>
    </xf>
    <xf numFmtId="0" fontId="2" fillId="0" borderId="4"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lignment vertical="center"/>
    </xf>
    <xf numFmtId="0" fontId="2" fillId="0" borderId="2" xfId="0" applyFont="1" applyFill="1" applyBorder="1" applyAlignment="1" quotePrefix="1">
      <alignment horizontal="center" vertical="center"/>
    </xf>
    <xf numFmtId="176" fontId="2" fillId="0" borderId="2"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abSelected="1" workbookViewId="0">
      <selection activeCell="N6" sqref="N6"/>
    </sheetView>
  </sheetViews>
  <sheetFormatPr defaultColWidth="9" defaultRowHeight="13.5"/>
  <cols>
    <col min="3" max="3" width="29.125" customWidth="1"/>
    <col min="4" max="4" width="14.125" customWidth="1"/>
    <col min="5" max="5" width="5.375" customWidth="1"/>
    <col min="6" max="6" width="11.25" customWidth="1"/>
    <col min="7" max="7" width="11.25" style="2" customWidth="1"/>
    <col min="8" max="8" width="11.25" customWidth="1"/>
    <col min="9" max="9" width="11.25" style="2" customWidth="1"/>
    <col min="10" max="10" width="11.75" style="2" customWidth="1"/>
  </cols>
  <sheetData>
    <row r="1" ht="30" customHeight="1" spans="1:11">
      <c r="A1" s="3" t="s">
        <v>0</v>
      </c>
      <c r="B1" s="3"/>
      <c r="C1" s="3"/>
      <c r="D1" s="3"/>
      <c r="E1" s="3"/>
      <c r="F1" s="3"/>
      <c r="G1" s="4"/>
      <c r="H1" s="3"/>
      <c r="I1" s="4"/>
      <c r="J1" s="4"/>
      <c r="K1" s="3"/>
    </row>
    <row r="2" s="1" customFormat="1" ht="21" customHeight="1" spans="1:11">
      <c r="A2" s="5" t="s">
        <v>1</v>
      </c>
      <c r="B2" s="5" t="s">
        <v>2</v>
      </c>
      <c r="C2" s="6" t="s">
        <v>3</v>
      </c>
      <c r="D2" s="5" t="s">
        <v>4</v>
      </c>
      <c r="E2" s="7" t="s">
        <v>5</v>
      </c>
      <c r="F2" s="7" t="s">
        <v>6</v>
      </c>
      <c r="G2" s="8"/>
      <c r="H2" s="9" t="s">
        <v>7</v>
      </c>
      <c r="I2" s="21"/>
      <c r="J2" s="22" t="s">
        <v>8</v>
      </c>
      <c r="K2" s="23" t="s">
        <v>9</v>
      </c>
    </row>
    <row r="3" s="1" customFormat="1" ht="19" customHeight="1" spans="1:11">
      <c r="A3" s="10"/>
      <c r="B3" s="10"/>
      <c r="C3" s="11"/>
      <c r="D3" s="10"/>
      <c r="E3" s="7"/>
      <c r="F3" s="12" t="s">
        <v>10</v>
      </c>
      <c r="G3" s="13" t="s">
        <v>11</v>
      </c>
      <c r="H3" s="12" t="s">
        <v>10</v>
      </c>
      <c r="I3" s="13" t="s">
        <v>11</v>
      </c>
      <c r="J3" s="24"/>
      <c r="K3" s="25"/>
    </row>
    <row r="4" ht="27" spans="1:11">
      <c r="A4" s="7">
        <v>1</v>
      </c>
      <c r="B4" s="28" t="s">
        <v>12</v>
      </c>
      <c r="C4" s="7" t="s">
        <v>13</v>
      </c>
      <c r="D4" s="14" t="s">
        <v>14</v>
      </c>
      <c r="E4" s="15">
        <v>1</v>
      </c>
      <c r="F4" s="29" t="s">
        <v>15</v>
      </c>
      <c r="G4" s="17">
        <f>F4/1.5*0.6</f>
        <v>47.324</v>
      </c>
      <c r="H4" s="18">
        <v>75.78</v>
      </c>
      <c r="I4" s="26">
        <f>H4*0.4</f>
        <v>30.312</v>
      </c>
      <c r="J4" s="26">
        <f>G4+I4</f>
        <v>77.636</v>
      </c>
      <c r="K4" s="27"/>
    </row>
    <row r="5" ht="27" spans="1:11">
      <c r="A5" s="7">
        <v>2</v>
      </c>
      <c r="B5" s="28" t="s">
        <v>16</v>
      </c>
      <c r="C5" s="7" t="s">
        <v>13</v>
      </c>
      <c r="D5" s="14" t="s">
        <v>14</v>
      </c>
      <c r="E5" s="19"/>
      <c r="F5" s="29" t="s">
        <v>17</v>
      </c>
      <c r="G5" s="17">
        <f t="shared" ref="G5:G17" si="0">F5/1.5*0.6</f>
        <v>40.144</v>
      </c>
      <c r="H5" s="18">
        <v>69.86</v>
      </c>
      <c r="I5" s="26">
        <f t="shared" ref="I5:I17" si="1">H5*0.4</f>
        <v>27.944</v>
      </c>
      <c r="J5" s="26">
        <f t="shared" ref="J5:J17" si="2">G5+I5</f>
        <v>68.088</v>
      </c>
      <c r="K5" s="27"/>
    </row>
    <row r="6" ht="27" spans="1:11">
      <c r="A6" s="7">
        <v>3</v>
      </c>
      <c r="B6" s="28" t="s">
        <v>18</v>
      </c>
      <c r="C6" s="7" t="s">
        <v>13</v>
      </c>
      <c r="D6" s="14" t="s">
        <v>14</v>
      </c>
      <c r="E6" s="20"/>
      <c r="F6" s="29" t="s">
        <v>19</v>
      </c>
      <c r="G6" s="17">
        <f t="shared" si="0"/>
        <v>30.94</v>
      </c>
      <c r="H6" s="18">
        <v>64.62</v>
      </c>
      <c r="I6" s="26">
        <f t="shared" si="1"/>
        <v>25.848</v>
      </c>
      <c r="J6" s="26">
        <f t="shared" si="2"/>
        <v>56.788</v>
      </c>
      <c r="K6" s="27"/>
    </row>
    <row r="7" ht="27" spans="1:11">
      <c r="A7" s="7">
        <v>4</v>
      </c>
      <c r="B7" s="28" t="s">
        <v>20</v>
      </c>
      <c r="C7" s="7" t="s">
        <v>21</v>
      </c>
      <c r="D7" s="14" t="s">
        <v>14</v>
      </c>
      <c r="E7" s="15">
        <v>1</v>
      </c>
      <c r="F7" s="29" t="s">
        <v>22</v>
      </c>
      <c r="G7" s="17">
        <f t="shared" si="0"/>
        <v>41.12</v>
      </c>
      <c r="H7" s="18">
        <v>69.38</v>
      </c>
      <c r="I7" s="26">
        <f t="shared" si="1"/>
        <v>27.752</v>
      </c>
      <c r="J7" s="26">
        <f t="shared" si="2"/>
        <v>68.872</v>
      </c>
      <c r="K7" s="27"/>
    </row>
    <row r="8" ht="27" spans="1:11">
      <c r="A8" s="7">
        <v>5</v>
      </c>
      <c r="B8" s="28" t="s">
        <v>23</v>
      </c>
      <c r="C8" s="7" t="s">
        <v>21</v>
      </c>
      <c r="D8" s="14" t="s">
        <v>14</v>
      </c>
      <c r="E8" s="19"/>
      <c r="F8" s="29" t="s">
        <v>24</v>
      </c>
      <c r="G8" s="17">
        <f t="shared" si="0"/>
        <v>37.868</v>
      </c>
      <c r="H8" s="18">
        <v>70.86</v>
      </c>
      <c r="I8" s="26">
        <f t="shared" si="1"/>
        <v>28.344</v>
      </c>
      <c r="J8" s="26">
        <f t="shared" si="2"/>
        <v>66.212</v>
      </c>
      <c r="K8" s="27"/>
    </row>
    <row r="9" ht="27" spans="1:11">
      <c r="A9" s="7">
        <v>6</v>
      </c>
      <c r="B9" s="28" t="s">
        <v>25</v>
      </c>
      <c r="C9" s="7" t="s">
        <v>21</v>
      </c>
      <c r="D9" s="14" t="s">
        <v>14</v>
      </c>
      <c r="E9" s="20"/>
      <c r="F9" s="29" t="s">
        <v>26</v>
      </c>
      <c r="G9" s="17">
        <f t="shared" si="0"/>
        <v>29.832</v>
      </c>
      <c r="H9" s="18" t="s">
        <v>27</v>
      </c>
      <c r="I9" s="18" t="s">
        <v>27</v>
      </c>
      <c r="J9" s="18" t="s">
        <v>27</v>
      </c>
      <c r="K9" s="27"/>
    </row>
    <row r="10" ht="27" spans="1:11">
      <c r="A10" s="7">
        <v>7</v>
      </c>
      <c r="B10" s="28" t="s">
        <v>28</v>
      </c>
      <c r="C10" s="7" t="s">
        <v>29</v>
      </c>
      <c r="D10" s="14" t="s">
        <v>14</v>
      </c>
      <c r="E10" s="15">
        <v>1</v>
      </c>
      <c r="F10" s="29" t="s">
        <v>30</v>
      </c>
      <c r="G10" s="17">
        <f t="shared" si="0"/>
        <v>46.396</v>
      </c>
      <c r="H10" s="18">
        <v>71.74</v>
      </c>
      <c r="I10" s="26">
        <f t="shared" si="1"/>
        <v>28.696</v>
      </c>
      <c r="J10" s="26">
        <f t="shared" si="2"/>
        <v>75.092</v>
      </c>
      <c r="K10" s="27"/>
    </row>
    <row r="11" ht="27" spans="1:11">
      <c r="A11" s="7">
        <v>8</v>
      </c>
      <c r="B11" s="28" t="s">
        <v>31</v>
      </c>
      <c r="C11" s="7" t="s">
        <v>29</v>
      </c>
      <c r="D11" s="14" t="s">
        <v>14</v>
      </c>
      <c r="E11" s="20"/>
      <c r="F11" s="29" t="s">
        <v>32</v>
      </c>
      <c r="G11" s="17">
        <f t="shared" si="0"/>
        <v>45.412</v>
      </c>
      <c r="H11" s="18">
        <v>69.18</v>
      </c>
      <c r="I11" s="26">
        <f t="shared" si="1"/>
        <v>27.672</v>
      </c>
      <c r="J11" s="26">
        <f t="shared" si="2"/>
        <v>73.084</v>
      </c>
      <c r="K11" s="27"/>
    </row>
    <row r="12" ht="27" spans="1:11">
      <c r="A12" s="7">
        <v>9</v>
      </c>
      <c r="B12" s="28" t="s">
        <v>33</v>
      </c>
      <c r="C12" s="7" t="s">
        <v>34</v>
      </c>
      <c r="D12" s="14" t="s">
        <v>14</v>
      </c>
      <c r="E12" s="15">
        <v>1</v>
      </c>
      <c r="F12" s="29" t="s">
        <v>35</v>
      </c>
      <c r="G12" s="17">
        <f t="shared" si="0"/>
        <v>47.904</v>
      </c>
      <c r="H12" s="18">
        <v>74.18</v>
      </c>
      <c r="I12" s="26">
        <f t="shared" si="1"/>
        <v>29.672</v>
      </c>
      <c r="J12" s="26">
        <f t="shared" si="2"/>
        <v>77.576</v>
      </c>
      <c r="K12" s="27"/>
    </row>
    <row r="13" ht="27" spans="1:11">
      <c r="A13" s="7">
        <v>10</v>
      </c>
      <c r="B13" s="28" t="s">
        <v>36</v>
      </c>
      <c r="C13" s="7" t="s">
        <v>34</v>
      </c>
      <c r="D13" s="14" t="s">
        <v>14</v>
      </c>
      <c r="E13" s="19"/>
      <c r="F13" s="29" t="s">
        <v>37</v>
      </c>
      <c r="G13" s="17">
        <f t="shared" si="0"/>
        <v>42.772</v>
      </c>
      <c r="H13" s="18">
        <v>67.26</v>
      </c>
      <c r="I13" s="26">
        <f t="shared" si="1"/>
        <v>26.904</v>
      </c>
      <c r="J13" s="26">
        <f t="shared" si="2"/>
        <v>69.676</v>
      </c>
      <c r="K13" s="27"/>
    </row>
    <row r="14" ht="27" spans="1:11">
      <c r="A14" s="7">
        <v>11</v>
      </c>
      <c r="B14" s="28" t="s">
        <v>38</v>
      </c>
      <c r="C14" s="7" t="s">
        <v>34</v>
      </c>
      <c r="D14" s="14" t="s">
        <v>14</v>
      </c>
      <c r="E14" s="20"/>
      <c r="F14" s="29" t="s">
        <v>39</v>
      </c>
      <c r="G14" s="17">
        <f t="shared" si="0"/>
        <v>31.252</v>
      </c>
      <c r="H14" s="18" t="s">
        <v>27</v>
      </c>
      <c r="I14" s="18" t="s">
        <v>27</v>
      </c>
      <c r="J14" s="18" t="s">
        <v>27</v>
      </c>
      <c r="K14" s="27"/>
    </row>
    <row r="15" ht="27" spans="1:11">
      <c r="A15" s="7">
        <v>12</v>
      </c>
      <c r="B15" s="28" t="s">
        <v>40</v>
      </c>
      <c r="C15" s="7" t="s">
        <v>41</v>
      </c>
      <c r="D15" s="14" t="s">
        <v>14</v>
      </c>
      <c r="E15" s="15">
        <v>1</v>
      </c>
      <c r="F15" s="29" t="s">
        <v>42</v>
      </c>
      <c r="G15" s="17">
        <f t="shared" si="0"/>
        <v>37.62</v>
      </c>
      <c r="H15" s="18">
        <v>73.24</v>
      </c>
      <c r="I15" s="26">
        <f t="shared" si="1"/>
        <v>29.296</v>
      </c>
      <c r="J15" s="26">
        <f t="shared" si="2"/>
        <v>66.916</v>
      </c>
      <c r="K15" s="27"/>
    </row>
    <row r="16" ht="27" spans="1:11">
      <c r="A16" s="7">
        <v>13</v>
      </c>
      <c r="B16" s="28" t="s">
        <v>43</v>
      </c>
      <c r="C16" s="7" t="s">
        <v>41</v>
      </c>
      <c r="D16" s="14" t="s">
        <v>14</v>
      </c>
      <c r="E16" s="20"/>
      <c r="F16" s="29" t="s">
        <v>44</v>
      </c>
      <c r="G16" s="17">
        <f t="shared" si="0"/>
        <v>33.52</v>
      </c>
      <c r="H16" s="18">
        <v>70.32</v>
      </c>
      <c r="I16" s="26">
        <f t="shared" si="1"/>
        <v>28.128</v>
      </c>
      <c r="J16" s="26">
        <f t="shared" si="2"/>
        <v>61.648</v>
      </c>
      <c r="K16" s="27"/>
    </row>
    <row r="17" ht="27" spans="1:11">
      <c r="A17" s="7">
        <v>14</v>
      </c>
      <c r="B17" s="28" t="s">
        <v>45</v>
      </c>
      <c r="C17" s="7" t="s">
        <v>46</v>
      </c>
      <c r="D17" s="14" t="s">
        <v>14</v>
      </c>
      <c r="E17" s="14">
        <v>1</v>
      </c>
      <c r="F17" s="29" t="s">
        <v>47</v>
      </c>
      <c r="G17" s="17">
        <f t="shared" si="0"/>
        <v>43.128</v>
      </c>
      <c r="H17" s="18">
        <v>70.82</v>
      </c>
      <c r="I17" s="26">
        <f t="shared" si="1"/>
        <v>28.328</v>
      </c>
      <c r="J17" s="26">
        <f t="shared" si="2"/>
        <v>71.456</v>
      </c>
      <c r="K17" s="27"/>
    </row>
  </sheetData>
  <mergeCells count="15">
    <mergeCell ref="A1:K1"/>
    <mergeCell ref="F2:G2"/>
    <mergeCell ref="H2:I2"/>
    <mergeCell ref="A2:A3"/>
    <mergeCell ref="B2:B3"/>
    <mergeCell ref="C2:C3"/>
    <mergeCell ref="D2:D3"/>
    <mergeCell ref="E2:E3"/>
    <mergeCell ref="E4:E6"/>
    <mergeCell ref="E7:E9"/>
    <mergeCell ref="E10:E11"/>
    <mergeCell ref="E12:E14"/>
    <mergeCell ref="E15:E16"/>
    <mergeCell ref="J2:J3"/>
    <mergeCell ref="K2:K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2022-03-11T06:58:00Z</dcterms:created>
  <dcterms:modified xsi:type="dcterms:W3CDTF">2022-03-14T01:06:28Z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