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<sst xmlns="http://schemas.openxmlformats.org/spreadsheetml/2006/main" count="55" uniqueCount="41">
  <si>
    <t>附件：</t>
  </si>
  <si>
    <t>息烽县2021年公开招聘事业单位工作人员第四批考核合格拟聘用人员名单</t>
  </si>
  <si>
    <t>序号</t>
  </si>
  <si>
    <t>姓名</t>
  </si>
  <si>
    <t>准考证号</t>
  </si>
  <si>
    <t>报考单位</t>
  </si>
  <si>
    <t>报考职位</t>
  </si>
  <si>
    <t>岗位招聘人数</t>
  </si>
  <si>
    <t>笔试成绩(150分）</t>
  </si>
  <si>
    <t>笔试成绩按100分制折算</t>
  </si>
  <si>
    <t>笔试成绩
所占比例（60%）</t>
  </si>
  <si>
    <t>面试成绩
（100分）</t>
  </si>
  <si>
    <t>面试成绩
所占比例（40%）</t>
  </si>
  <si>
    <t>总成绩</t>
  </si>
  <si>
    <t>总成绩排名</t>
  </si>
  <si>
    <t>体检结果</t>
  </si>
  <si>
    <t>考核结果</t>
  </si>
  <si>
    <t>备注</t>
  </si>
  <si>
    <t>张青娇</t>
  </si>
  <si>
    <t>52000210015</t>
  </si>
  <si>
    <t>息烽县融媒体中心</t>
  </si>
  <si>
    <t>01-管理人员</t>
  </si>
  <si>
    <t>合格</t>
  </si>
  <si>
    <t>张显桦</t>
  </si>
  <si>
    <t>52000209920</t>
  </si>
  <si>
    <t>02-专业技术人员</t>
  </si>
  <si>
    <t>李麒祺</t>
  </si>
  <si>
    <t>52000212506</t>
  </si>
  <si>
    <t>03-专业技术人员</t>
  </si>
  <si>
    <t>邹帜勋</t>
  </si>
  <si>
    <t>52000325113</t>
  </si>
  <si>
    <t>04-专业技术人员</t>
  </si>
  <si>
    <t>陶于琴</t>
  </si>
  <si>
    <t>52000323819</t>
  </si>
  <si>
    <t>息烽县流长镇综治服务中心（息烽县流长镇网格化管理服务中心）</t>
  </si>
  <si>
    <t>02-管理人员</t>
  </si>
  <si>
    <t>1</t>
  </si>
  <si>
    <t>王小迪</t>
  </si>
  <si>
    <t>52000315825</t>
  </si>
  <si>
    <t>息烽县永阳街道财务服务中心</t>
  </si>
  <si>
    <t>01-专业技术人员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</si>
</sst>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57"/>
      <name val="宋体"/>
      <family val="0"/>
    </font>
    <font>
      <sz val="20"/>
      <name val="方正小标宋简体"/>
      <family val="4"/>
    </font>
    <font>
      <sz val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9"/>
      <name val="宋体"/>
      <family val="0"/>
    </font>
    <font>
      <sz val="11"/>
      <color theme="9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12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27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 applyProtection="1">
      <alignment horizontal="center" vertical="center" wrapText="1"/>
      <protection/>
    </xf>
    <xf numFmtId="176" fontId="6" fillId="0" borderId="9" xfId="0" applyNumberFormat="1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28" fillId="0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="89" zoomScaleNormal="89" zoomScaleSheetLayoutView="100" workbookViewId="0" topLeftCell="A1">
      <pane ySplit="3" topLeftCell="A4" activePane="bottomLeft" state="frozen"/>
      <selection pane="bottomLeft" activeCell="E9" sqref="E9"/>
    </sheetView>
  </sheetViews>
  <sheetFormatPr defaultColWidth="9.00390625" defaultRowHeight="13.5"/>
  <cols>
    <col min="1" max="1" width="4.375" style="5" customWidth="1"/>
    <col min="2" max="2" width="8.125" style="5" customWidth="1"/>
    <col min="3" max="3" width="12.75390625" style="5" customWidth="1"/>
    <col min="4" max="4" width="23.50390625" style="5" customWidth="1"/>
    <col min="5" max="5" width="11.25390625" style="5" customWidth="1"/>
    <col min="6" max="6" width="8.125" style="5" customWidth="1"/>
    <col min="7" max="7" width="8.25390625" style="5" customWidth="1"/>
    <col min="8" max="8" width="11.125" style="5" customWidth="1"/>
    <col min="9" max="9" width="9.875" style="5" customWidth="1"/>
    <col min="10" max="10" width="8.375" style="6" customWidth="1"/>
    <col min="11" max="11" width="9.00390625" style="7" customWidth="1"/>
    <col min="12" max="12" width="7.25390625" style="7" customWidth="1"/>
    <col min="13" max="13" width="7.00390625" style="8" customWidth="1"/>
    <col min="14" max="14" width="4.50390625" style="8" customWidth="1"/>
    <col min="15" max="15" width="4.75390625" style="8" customWidth="1"/>
    <col min="16" max="16" width="4.375" style="7" customWidth="1"/>
    <col min="17" max="16384" width="9.00390625" style="7" customWidth="1"/>
  </cols>
  <sheetData>
    <row r="1" spans="1:15" s="1" customFormat="1" ht="21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26"/>
      <c r="M1" s="27"/>
      <c r="N1" s="27"/>
      <c r="O1" s="27"/>
    </row>
    <row r="2" spans="1:16" s="1" customFormat="1" ht="48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s="2" customFormat="1" ht="57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3" t="s">
        <v>9</v>
      </c>
      <c r="I3" s="13" t="s">
        <v>10</v>
      </c>
      <c r="J3" s="28" t="s">
        <v>11</v>
      </c>
      <c r="K3" s="29" t="s">
        <v>12</v>
      </c>
      <c r="L3" s="29" t="s">
        <v>13</v>
      </c>
      <c r="M3" s="30" t="s">
        <v>14</v>
      </c>
      <c r="N3" s="30" t="s">
        <v>15</v>
      </c>
      <c r="O3" s="30" t="s">
        <v>16</v>
      </c>
      <c r="P3" s="11" t="s">
        <v>17</v>
      </c>
    </row>
    <row r="4" spans="1:16" s="3" customFormat="1" ht="25.5" customHeight="1">
      <c r="A4" s="14">
        <v>1</v>
      </c>
      <c r="B4" s="14" t="s">
        <v>18</v>
      </c>
      <c r="C4" s="14" t="s">
        <v>19</v>
      </c>
      <c r="D4" s="15" t="s">
        <v>20</v>
      </c>
      <c r="E4" s="15" t="s">
        <v>21</v>
      </c>
      <c r="F4" s="16">
        <v>1</v>
      </c>
      <c r="G4" s="17">
        <v>114</v>
      </c>
      <c r="H4" s="18">
        <f aca="true" t="shared" si="0" ref="H4:H9">G4/1.5</f>
        <v>76</v>
      </c>
      <c r="I4" s="18">
        <f aca="true" t="shared" si="1" ref="I4:I9">H4*0.6</f>
        <v>45.6</v>
      </c>
      <c r="J4" s="18">
        <v>76.2</v>
      </c>
      <c r="K4" s="18">
        <f aca="true" t="shared" si="2" ref="K4:K9">J4*0.4</f>
        <v>30.480000000000004</v>
      </c>
      <c r="L4" s="18">
        <f aca="true" t="shared" si="3" ref="L4:L9">I4+K4</f>
        <v>76.08000000000001</v>
      </c>
      <c r="M4" s="31">
        <v>1</v>
      </c>
      <c r="N4" s="32" t="s">
        <v>22</v>
      </c>
      <c r="O4" s="32" t="s">
        <v>22</v>
      </c>
      <c r="P4" s="31"/>
    </row>
    <row r="5" spans="1:16" s="4" customFormat="1" ht="25.5" customHeight="1">
      <c r="A5" s="14">
        <v>2</v>
      </c>
      <c r="B5" s="14" t="s">
        <v>23</v>
      </c>
      <c r="C5" s="14" t="s">
        <v>24</v>
      </c>
      <c r="D5" s="15" t="s">
        <v>20</v>
      </c>
      <c r="E5" s="15" t="s">
        <v>25</v>
      </c>
      <c r="F5" s="19">
        <v>1</v>
      </c>
      <c r="G5" s="17">
        <v>103.5</v>
      </c>
      <c r="H5" s="18">
        <f t="shared" si="0"/>
        <v>69</v>
      </c>
      <c r="I5" s="18">
        <f t="shared" si="1"/>
        <v>41.4</v>
      </c>
      <c r="J5" s="18">
        <v>85</v>
      </c>
      <c r="K5" s="18">
        <f t="shared" si="2"/>
        <v>34</v>
      </c>
      <c r="L5" s="18">
        <f t="shared" si="3"/>
        <v>75.4</v>
      </c>
      <c r="M5" s="31">
        <v>1</v>
      </c>
      <c r="N5" s="32" t="s">
        <v>22</v>
      </c>
      <c r="O5" s="32" t="s">
        <v>22</v>
      </c>
      <c r="P5" s="31"/>
    </row>
    <row r="6" spans="1:16" ht="24">
      <c r="A6" s="14">
        <v>3</v>
      </c>
      <c r="B6" s="14" t="s">
        <v>26</v>
      </c>
      <c r="C6" s="14" t="s">
        <v>27</v>
      </c>
      <c r="D6" s="15" t="s">
        <v>20</v>
      </c>
      <c r="E6" s="15" t="s">
        <v>28</v>
      </c>
      <c r="F6" s="19">
        <v>1</v>
      </c>
      <c r="G6" s="17">
        <v>103.5</v>
      </c>
      <c r="H6" s="18">
        <f t="shared" si="0"/>
        <v>69</v>
      </c>
      <c r="I6" s="18">
        <f t="shared" si="1"/>
        <v>41.4</v>
      </c>
      <c r="J6" s="18">
        <v>90.8</v>
      </c>
      <c r="K6" s="18">
        <f t="shared" si="2"/>
        <v>36.32</v>
      </c>
      <c r="L6" s="18">
        <f t="shared" si="3"/>
        <v>77.72</v>
      </c>
      <c r="M6" s="31">
        <v>1</v>
      </c>
      <c r="N6" s="32" t="s">
        <v>22</v>
      </c>
      <c r="O6" s="32" t="s">
        <v>22</v>
      </c>
      <c r="P6" s="31"/>
    </row>
    <row r="7" spans="1:16" ht="24">
      <c r="A7" s="14">
        <v>4</v>
      </c>
      <c r="B7" s="14" t="s">
        <v>29</v>
      </c>
      <c r="C7" s="14" t="s">
        <v>30</v>
      </c>
      <c r="D7" s="15" t="s">
        <v>20</v>
      </c>
      <c r="E7" s="15" t="s">
        <v>31</v>
      </c>
      <c r="F7" s="16">
        <v>1</v>
      </c>
      <c r="G7" s="17">
        <v>107</v>
      </c>
      <c r="H7" s="18">
        <f t="shared" si="0"/>
        <v>71.33333333333333</v>
      </c>
      <c r="I7" s="18">
        <f t="shared" si="1"/>
        <v>42.8</v>
      </c>
      <c r="J7" s="18">
        <v>77.4</v>
      </c>
      <c r="K7" s="18">
        <f t="shared" si="2"/>
        <v>30.960000000000004</v>
      </c>
      <c r="L7" s="18">
        <f t="shared" si="3"/>
        <v>73.76</v>
      </c>
      <c r="M7" s="31">
        <v>1</v>
      </c>
      <c r="N7" s="32" t="s">
        <v>22</v>
      </c>
      <c r="O7" s="32" t="s">
        <v>22</v>
      </c>
      <c r="P7" s="31"/>
    </row>
    <row r="8" spans="1:16" ht="36">
      <c r="A8" s="14">
        <v>5</v>
      </c>
      <c r="B8" s="20" t="s">
        <v>32</v>
      </c>
      <c r="C8" s="20" t="s">
        <v>33</v>
      </c>
      <c r="D8" s="21" t="s">
        <v>34</v>
      </c>
      <c r="E8" s="21" t="s">
        <v>35</v>
      </c>
      <c r="F8" s="22" t="s">
        <v>36</v>
      </c>
      <c r="G8" s="23">
        <v>103</v>
      </c>
      <c r="H8" s="24">
        <f t="shared" si="0"/>
        <v>68.66666666666667</v>
      </c>
      <c r="I8" s="24">
        <f t="shared" si="1"/>
        <v>41.2</v>
      </c>
      <c r="J8" s="24">
        <v>86.4</v>
      </c>
      <c r="K8" s="24">
        <f t="shared" si="2"/>
        <v>34.56</v>
      </c>
      <c r="L8" s="24">
        <f t="shared" si="3"/>
        <v>75.76</v>
      </c>
      <c r="M8" s="33">
        <v>1</v>
      </c>
      <c r="N8" s="34" t="s">
        <v>22</v>
      </c>
      <c r="O8" s="32" t="s">
        <v>22</v>
      </c>
      <c r="P8" s="31"/>
    </row>
    <row r="9" spans="1:16" ht="30.75" customHeight="1">
      <c r="A9" s="14">
        <v>6</v>
      </c>
      <c r="B9" s="20" t="s">
        <v>37</v>
      </c>
      <c r="C9" s="20" t="s">
        <v>38</v>
      </c>
      <c r="D9" s="21" t="s">
        <v>39</v>
      </c>
      <c r="E9" s="21" t="s">
        <v>40</v>
      </c>
      <c r="F9" s="25">
        <v>2</v>
      </c>
      <c r="G9" s="23">
        <v>112.5</v>
      </c>
      <c r="H9" s="24">
        <f t="shared" si="0"/>
        <v>75</v>
      </c>
      <c r="I9" s="24">
        <f t="shared" si="1"/>
        <v>45</v>
      </c>
      <c r="J9" s="24">
        <v>80.2</v>
      </c>
      <c r="K9" s="24">
        <f t="shared" si="2"/>
        <v>32.080000000000005</v>
      </c>
      <c r="L9" s="24">
        <f t="shared" si="3"/>
        <v>77.08000000000001</v>
      </c>
      <c r="M9" s="33">
        <v>1</v>
      </c>
      <c r="N9" s="34" t="s">
        <v>22</v>
      </c>
      <c r="O9" s="32" t="s">
        <v>22</v>
      </c>
      <c r="P9" s="33"/>
    </row>
  </sheetData>
  <sheetProtection password="85D7" sheet="1" objects="1"/>
  <mergeCells count="2">
    <mergeCell ref="A1:B1"/>
    <mergeCell ref="A2:P2"/>
  </mergeCells>
  <conditionalFormatting sqref="B4:B5">
    <cfRule type="expression" priority="1" dxfId="0" stopIfTrue="1">
      <formula>AND(COUNTIF($B$4:$B$5,B4)&gt;1,NOT(ISBLANK(B4)))</formula>
    </cfRule>
  </conditionalFormatting>
  <printOptions horizontalCentered="1"/>
  <pageMargins left="0" right="0.07847222222222222" top="0.19652777777777777" bottom="0.07847222222222222" header="0.19652777777777777" footer="0.1180555555555555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hsy</dc:creator>
  <cp:keywords/>
  <dc:description/>
  <cp:lastModifiedBy>田应敏</cp:lastModifiedBy>
  <cp:lastPrinted>2021-01-19T01:20:17Z</cp:lastPrinted>
  <dcterms:created xsi:type="dcterms:W3CDTF">2017-08-08T02:48:00Z</dcterms:created>
  <dcterms:modified xsi:type="dcterms:W3CDTF">2022-04-20T06:41:56Z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BD24BDD27D00490E8A417635E311853D</vt:lpwstr>
  </property>
  <property fmtid="{D5CDD505-2E9C-101B-9397-08002B2CF9AE}" pid="5" name="commonda">
    <vt:lpwstr>eyJoZGlkIjoiN2UyMzQ5MmNkOTU5NzdmYjczMjU2YjBlNWI0MGQ3NDMifQ==</vt:lpwstr>
  </property>
</Properties>
</file>