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<sst xmlns="http://schemas.openxmlformats.org/spreadsheetml/2006/main" count="142" uniqueCount="52">
  <si>
    <t>湄潭县2022年公开招聘留置看护队员资格复审递补人员名单</t>
  </si>
  <si>
    <t>序号</t>
  </si>
  <si>
    <t>岗位代码</t>
  </si>
  <si>
    <t>准考证号</t>
  </si>
  <si>
    <t>性别</t>
  </si>
  <si>
    <t>认定加分分值</t>
  </si>
  <si>
    <t>100米跑</t>
  </si>
  <si>
    <t>800米跑/1000米跑</t>
  </si>
  <si>
    <t>体能总成绩（折算百分制）</t>
  </si>
  <si>
    <t>体能占比50%折算总成绩</t>
  </si>
  <si>
    <t>笔试成绩</t>
  </si>
  <si>
    <t>笔试占比20%折算总成绩</t>
  </si>
  <si>
    <t>面试前总成绩</t>
  </si>
  <si>
    <t>备注</t>
  </si>
  <si>
    <t>01</t>
  </si>
  <si>
    <t>0124072</t>
  </si>
  <si>
    <t>女</t>
  </si>
  <si>
    <t>递补</t>
  </si>
  <si>
    <t>0127178</t>
  </si>
  <si>
    <t>0124079</t>
  </si>
  <si>
    <t>0125117</t>
  </si>
  <si>
    <t>0122012</t>
  </si>
  <si>
    <t>0122016</t>
  </si>
  <si>
    <t>0125133</t>
  </si>
  <si>
    <t>0123049</t>
  </si>
  <si>
    <t>0123029</t>
  </si>
  <si>
    <t>0125110</t>
  </si>
  <si>
    <t>0130222</t>
  </si>
  <si>
    <t>0125118</t>
  </si>
  <si>
    <t>02</t>
  </si>
  <si>
    <t>0223037</t>
  </si>
  <si>
    <t>男</t>
  </si>
  <si>
    <t>0226217</t>
  </si>
  <si>
    <t>0227291</t>
  </si>
  <si>
    <t>0224099</t>
  </si>
  <si>
    <t>0223057</t>
  </si>
  <si>
    <t>0233393</t>
  </si>
  <si>
    <t>0224095</t>
  </si>
  <si>
    <t>0229346</t>
  </si>
  <si>
    <t>0232389</t>
  </si>
  <si>
    <t>0223033</t>
  </si>
  <si>
    <t>0229336</t>
  </si>
  <si>
    <t>0230353</t>
  </si>
  <si>
    <t>0224106</t>
  </si>
  <si>
    <t>0230352</t>
  </si>
  <si>
    <t>03</t>
  </si>
  <si>
    <t>0223072</t>
  </si>
  <si>
    <t>0230368</t>
  </si>
  <si>
    <t>0223061</t>
  </si>
  <si>
    <t>0223056</t>
  </si>
  <si>
    <t>0221001</t>
  </si>
  <si>
    <t>0222013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</si>
</sst>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40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100" workbookViewId="0" topLeftCell="A1">
      <pane ySplit="2" topLeftCell="A3" activePane="bottomLeft" state="frozen"/>
      <selection pane="bottomLeft" activeCell="S23" sqref="S23"/>
    </sheetView>
  </sheetViews>
  <sheetFormatPr defaultColWidth="9.00390625" defaultRowHeight="30" customHeight="1"/>
  <cols>
    <col min="1" max="1" width="9.00390625" style="1" customWidth="1"/>
    <col min="2" max="2" width="12.125" style="1" customWidth="1"/>
    <col min="3" max="3" width="9.375" style="1" customWidth="1"/>
    <col min="4" max="4" width="11.125" style="1" customWidth="1"/>
    <col min="5" max="5" width="12.625" style="1" customWidth="1"/>
    <col min="6" max="8" width="9.00390625" style="1" customWidth="1"/>
    <col min="9" max="9" width="11.50390625" style="1" customWidth="1"/>
    <col min="10" max="10" width="9.00390625" style="1" customWidth="1"/>
    <col min="11" max="11" width="9.00390625" style="2" customWidth="1"/>
    <col min="12" max="12" width="9.00390625" style="3" customWidth="1"/>
    <col min="13" max="13" width="12.00390625" style="1" customWidth="1"/>
    <col min="14" max="16384" width="9.00390625" style="1" customWidth="1"/>
  </cols>
  <sheetData>
    <row r="1" spans="1:13" ht="3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55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</row>
    <row r="3" spans="1:13" ht="30" customHeight="1">
      <c r="A3" s="9">
        <v>1</v>
      </c>
      <c r="B3" s="10" t="s">
        <v>14</v>
      </c>
      <c r="C3" s="10" t="s">
        <v>15</v>
      </c>
      <c r="D3" s="10" t="s">
        <v>16</v>
      </c>
      <c r="E3" s="10">
        <v>1.5</v>
      </c>
      <c r="F3" s="10">
        <v>45</v>
      </c>
      <c r="G3" s="10">
        <v>75</v>
      </c>
      <c r="H3" s="10">
        <f aca="true" t="shared" si="0" ref="H3:H34">(F3+G3)/2</f>
        <v>60</v>
      </c>
      <c r="I3" s="10">
        <f aca="true" t="shared" si="1" ref="I3:I36">H3*0.5</f>
        <v>30</v>
      </c>
      <c r="J3" s="13">
        <v>58.63</v>
      </c>
      <c r="K3" s="14">
        <f aca="true" t="shared" si="2" ref="K3:K36">J3*0.2</f>
        <v>11.726</v>
      </c>
      <c r="L3" s="15">
        <f aca="true" t="shared" si="3" ref="L3:L36">E3+I3+K3</f>
        <v>43.226</v>
      </c>
      <c r="M3" s="9" t="s">
        <v>17</v>
      </c>
    </row>
    <row r="4" spans="1:13" ht="30" customHeight="1">
      <c r="A4" s="9">
        <v>2</v>
      </c>
      <c r="B4" s="10" t="s">
        <v>14</v>
      </c>
      <c r="C4" s="10" t="s">
        <v>18</v>
      </c>
      <c r="D4" s="10" t="s">
        <v>16</v>
      </c>
      <c r="E4" s="10"/>
      <c r="F4" s="10">
        <v>55</v>
      </c>
      <c r="G4" s="10">
        <v>80</v>
      </c>
      <c r="H4" s="10">
        <f t="shared" si="0"/>
        <v>67.5</v>
      </c>
      <c r="I4" s="10">
        <f t="shared" si="1"/>
        <v>33.75</v>
      </c>
      <c r="J4" s="13">
        <v>47.13</v>
      </c>
      <c r="K4" s="14">
        <f t="shared" si="2"/>
        <v>9.426</v>
      </c>
      <c r="L4" s="15">
        <f t="shared" si="3"/>
        <v>43.176</v>
      </c>
      <c r="M4" s="9" t="s">
        <v>17</v>
      </c>
    </row>
    <row r="5" spans="1:13" ht="30" customHeight="1">
      <c r="A5" s="9">
        <v>3</v>
      </c>
      <c r="B5" s="10" t="s">
        <v>14</v>
      </c>
      <c r="C5" s="10" t="s">
        <v>19</v>
      </c>
      <c r="D5" s="10" t="s">
        <v>16</v>
      </c>
      <c r="E5" s="10"/>
      <c r="F5" s="10">
        <v>55</v>
      </c>
      <c r="G5" s="10">
        <v>65</v>
      </c>
      <c r="H5" s="10">
        <f t="shared" si="0"/>
        <v>60</v>
      </c>
      <c r="I5" s="10">
        <f t="shared" si="1"/>
        <v>30</v>
      </c>
      <c r="J5" s="13">
        <v>64.3</v>
      </c>
      <c r="K5" s="14">
        <f t="shared" si="2"/>
        <v>12.86</v>
      </c>
      <c r="L5" s="15">
        <f t="shared" si="3"/>
        <v>42.86</v>
      </c>
      <c r="M5" s="9" t="s">
        <v>17</v>
      </c>
    </row>
    <row r="6" spans="1:13" ht="30" customHeight="1">
      <c r="A6" s="9">
        <v>4</v>
      </c>
      <c r="B6" s="10" t="s">
        <v>14</v>
      </c>
      <c r="C6" s="10" t="s">
        <v>20</v>
      </c>
      <c r="D6" s="10" t="s">
        <v>16</v>
      </c>
      <c r="E6" s="10"/>
      <c r="F6" s="10">
        <v>55</v>
      </c>
      <c r="G6" s="10">
        <v>65</v>
      </c>
      <c r="H6" s="10">
        <f t="shared" si="0"/>
        <v>60</v>
      </c>
      <c r="I6" s="10">
        <f t="shared" si="1"/>
        <v>30</v>
      </c>
      <c r="J6" s="13">
        <v>63.18</v>
      </c>
      <c r="K6" s="14">
        <f t="shared" si="2"/>
        <v>12.636000000000001</v>
      </c>
      <c r="L6" s="15">
        <f t="shared" si="3"/>
        <v>42.636</v>
      </c>
      <c r="M6" s="9" t="s">
        <v>17</v>
      </c>
    </row>
    <row r="7" spans="1:13" ht="30" customHeight="1">
      <c r="A7" s="9">
        <v>5</v>
      </c>
      <c r="B7" s="10" t="s">
        <v>14</v>
      </c>
      <c r="C7" s="10" t="s">
        <v>21</v>
      </c>
      <c r="D7" s="10" t="s">
        <v>16</v>
      </c>
      <c r="E7" s="11">
        <v>0.5</v>
      </c>
      <c r="F7" s="10">
        <v>45</v>
      </c>
      <c r="G7" s="10">
        <v>75</v>
      </c>
      <c r="H7" s="10">
        <f t="shared" si="0"/>
        <v>60</v>
      </c>
      <c r="I7" s="10">
        <f t="shared" si="1"/>
        <v>30</v>
      </c>
      <c r="J7" s="13">
        <v>57.8</v>
      </c>
      <c r="K7" s="14">
        <f t="shared" si="2"/>
        <v>11.56</v>
      </c>
      <c r="L7" s="15">
        <f t="shared" si="3"/>
        <v>42.06</v>
      </c>
      <c r="M7" s="9" t="s">
        <v>17</v>
      </c>
    </row>
    <row r="8" spans="1:13" ht="30" customHeight="1">
      <c r="A8" s="9">
        <v>6</v>
      </c>
      <c r="B8" s="10" t="s">
        <v>14</v>
      </c>
      <c r="C8" s="10" t="s">
        <v>22</v>
      </c>
      <c r="D8" s="10" t="s">
        <v>16</v>
      </c>
      <c r="E8" s="10"/>
      <c r="F8" s="10">
        <v>50</v>
      </c>
      <c r="G8" s="10">
        <v>70</v>
      </c>
      <c r="H8" s="10">
        <f t="shared" si="0"/>
        <v>60</v>
      </c>
      <c r="I8" s="10">
        <f t="shared" si="1"/>
        <v>30</v>
      </c>
      <c r="J8" s="13">
        <v>58.89</v>
      </c>
      <c r="K8" s="14">
        <f t="shared" si="2"/>
        <v>11.778</v>
      </c>
      <c r="L8" s="15">
        <f t="shared" si="3"/>
        <v>41.778</v>
      </c>
      <c r="M8" s="9" t="s">
        <v>17</v>
      </c>
    </row>
    <row r="9" spans="1:13" ht="30" customHeight="1">
      <c r="A9" s="9">
        <v>7</v>
      </c>
      <c r="B9" s="10" t="s">
        <v>14</v>
      </c>
      <c r="C9" s="10" t="s">
        <v>23</v>
      </c>
      <c r="D9" s="10" t="s">
        <v>16</v>
      </c>
      <c r="E9" s="10"/>
      <c r="F9" s="10">
        <v>55</v>
      </c>
      <c r="G9" s="10">
        <v>55</v>
      </c>
      <c r="H9" s="10">
        <f t="shared" si="0"/>
        <v>55</v>
      </c>
      <c r="I9" s="10">
        <f t="shared" si="1"/>
        <v>27.5</v>
      </c>
      <c r="J9" s="13">
        <v>70.74</v>
      </c>
      <c r="K9" s="14">
        <f t="shared" si="2"/>
        <v>14.148</v>
      </c>
      <c r="L9" s="15">
        <f t="shared" si="3"/>
        <v>41.647999999999996</v>
      </c>
      <c r="M9" s="9" t="s">
        <v>17</v>
      </c>
    </row>
    <row r="10" spans="1:13" ht="30" customHeight="1">
      <c r="A10" s="9">
        <v>8</v>
      </c>
      <c r="B10" s="10" t="s">
        <v>14</v>
      </c>
      <c r="C10" s="10" t="s">
        <v>24</v>
      </c>
      <c r="D10" s="10" t="s">
        <v>16</v>
      </c>
      <c r="E10" s="10"/>
      <c r="F10" s="10">
        <v>60</v>
      </c>
      <c r="G10" s="10">
        <v>60</v>
      </c>
      <c r="H10" s="10">
        <f t="shared" si="0"/>
        <v>60</v>
      </c>
      <c r="I10" s="10">
        <f t="shared" si="1"/>
        <v>30</v>
      </c>
      <c r="J10" s="13">
        <v>56.8</v>
      </c>
      <c r="K10" s="14">
        <f t="shared" si="2"/>
        <v>11.36</v>
      </c>
      <c r="L10" s="15">
        <f t="shared" si="3"/>
        <v>41.36</v>
      </c>
      <c r="M10" s="9" t="s">
        <v>17</v>
      </c>
    </row>
    <row r="11" spans="1:13" ht="30" customHeight="1">
      <c r="A11" s="9">
        <v>9</v>
      </c>
      <c r="B11" s="10" t="s">
        <v>14</v>
      </c>
      <c r="C11" s="10" t="s">
        <v>25</v>
      </c>
      <c r="D11" s="10" t="s">
        <v>16</v>
      </c>
      <c r="E11" s="10"/>
      <c r="F11" s="10">
        <v>60</v>
      </c>
      <c r="G11" s="10">
        <v>60</v>
      </c>
      <c r="H11" s="10">
        <f t="shared" si="0"/>
        <v>60</v>
      </c>
      <c r="I11" s="10">
        <f t="shared" si="1"/>
        <v>30</v>
      </c>
      <c r="J11" s="13">
        <v>56.75</v>
      </c>
      <c r="K11" s="14">
        <f t="shared" si="2"/>
        <v>11.350000000000001</v>
      </c>
      <c r="L11" s="15">
        <f t="shared" si="3"/>
        <v>41.35</v>
      </c>
      <c r="M11" s="9" t="s">
        <v>17</v>
      </c>
    </row>
    <row r="12" spans="1:13" ht="30" customHeight="1">
      <c r="A12" s="9">
        <v>10</v>
      </c>
      <c r="B12" s="10" t="s">
        <v>14</v>
      </c>
      <c r="C12" s="10" t="s">
        <v>26</v>
      </c>
      <c r="D12" s="10" t="s">
        <v>16</v>
      </c>
      <c r="E12" s="10"/>
      <c r="F12" s="10">
        <v>50</v>
      </c>
      <c r="G12" s="10">
        <v>85</v>
      </c>
      <c r="H12" s="10">
        <f t="shared" si="0"/>
        <v>67.5</v>
      </c>
      <c r="I12" s="10">
        <f t="shared" si="1"/>
        <v>33.75</v>
      </c>
      <c r="J12" s="13">
        <v>35.24</v>
      </c>
      <c r="K12" s="14">
        <f t="shared" si="2"/>
        <v>7.048000000000001</v>
      </c>
      <c r="L12" s="15">
        <f t="shared" si="3"/>
        <v>40.798</v>
      </c>
      <c r="M12" s="9" t="s">
        <v>17</v>
      </c>
    </row>
    <row r="13" spans="1:13" ht="30" customHeight="1">
      <c r="A13" s="9">
        <v>11</v>
      </c>
      <c r="B13" s="10" t="s">
        <v>14</v>
      </c>
      <c r="C13" s="10" t="s">
        <v>27</v>
      </c>
      <c r="D13" s="10" t="s">
        <v>16</v>
      </c>
      <c r="E13" s="10"/>
      <c r="F13" s="10">
        <v>55</v>
      </c>
      <c r="G13" s="10">
        <v>60</v>
      </c>
      <c r="H13" s="10">
        <f t="shared" si="0"/>
        <v>57.5</v>
      </c>
      <c r="I13" s="10">
        <f t="shared" si="1"/>
        <v>28.75</v>
      </c>
      <c r="J13" s="13">
        <v>58.74</v>
      </c>
      <c r="K13" s="14">
        <f t="shared" si="2"/>
        <v>11.748000000000001</v>
      </c>
      <c r="L13" s="15">
        <f t="shared" si="3"/>
        <v>40.498000000000005</v>
      </c>
      <c r="M13" s="9" t="s">
        <v>17</v>
      </c>
    </row>
    <row r="14" spans="1:13" ht="30" customHeight="1">
      <c r="A14" s="9">
        <v>12</v>
      </c>
      <c r="B14" s="10" t="s">
        <v>14</v>
      </c>
      <c r="C14" s="10" t="s">
        <v>28</v>
      </c>
      <c r="D14" s="10" t="s">
        <v>16</v>
      </c>
      <c r="E14" s="10">
        <v>0</v>
      </c>
      <c r="F14" s="10">
        <v>55</v>
      </c>
      <c r="G14" s="10">
        <v>50</v>
      </c>
      <c r="H14" s="10">
        <f t="shared" si="0"/>
        <v>52.5</v>
      </c>
      <c r="I14" s="10">
        <f t="shared" si="1"/>
        <v>26.25</v>
      </c>
      <c r="J14" s="13">
        <v>67.58</v>
      </c>
      <c r="K14" s="14">
        <f t="shared" si="2"/>
        <v>13.516</v>
      </c>
      <c r="L14" s="15">
        <f t="shared" si="3"/>
        <v>39.766</v>
      </c>
      <c r="M14" s="9" t="s">
        <v>17</v>
      </c>
    </row>
    <row r="15" spans="1:13" ht="30" customHeight="1">
      <c r="A15" s="9">
        <v>13</v>
      </c>
      <c r="B15" s="10" t="s">
        <v>29</v>
      </c>
      <c r="C15" s="10" t="s">
        <v>30</v>
      </c>
      <c r="D15" s="10" t="s">
        <v>31</v>
      </c>
      <c r="E15" s="10"/>
      <c r="F15" s="10">
        <v>70</v>
      </c>
      <c r="G15" s="10">
        <v>65</v>
      </c>
      <c r="H15" s="10">
        <f aca="true" t="shared" si="4" ref="H15:H33">(F15+G15)/2</f>
        <v>67.5</v>
      </c>
      <c r="I15" s="10">
        <f aca="true" t="shared" si="5" ref="I15:I29">H15*0.5</f>
        <v>33.75</v>
      </c>
      <c r="J15" s="13">
        <v>64.13</v>
      </c>
      <c r="K15" s="14">
        <f aca="true" t="shared" si="6" ref="K15:K37">J15*0.2</f>
        <v>12.826</v>
      </c>
      <c r="L15" s="15">
        <f aca="true" t="shared" si="7" ref="L15:L37">E15+I15+K15</f>
        <v>46.576</v>
      </c>
      <c r="M15" s="9" t="s">
        <v>17</v>
      </c>
    </row>
    <row r="16" spans="1:13" ht="30" customHeight="1">
      <c r="A16" s="9">
        <v>14</v>
      </c>
      <c r="B16" s="10" t="s">
        <v>29</v>
      </c>
      <c r="C16" s="10" t="s">
        <v>32</v>
      </c>
      <c r="D16" s="10" t="s">
        <v>31</v>
      </c>
      <c r="E16" s="10"/>
      <c r="F16" s="10">
        <v>65</v>
      </c>
      <c r="G16" s="10">
        <v>70</v>
      </c>
      <c r="H16" s="10">
        <f t="shared" si="4"/>
        <v>67.5</v>
      </c>
      <c r="I16" s="10">
        <f t="shared" si="5"/>
        <v>33.75</v>
      </c>
      <c r="J16" s="13">
        <v>63.18</v>
      </c>
      <c r="K16" s="14">
        <f t="shared" si="6"/>
        <v>12.636000000000001</v>
      </c>
      <c r="L16" s="15">
        <f t="shared" si="7"/>
        <v>46.386</v>
      </c>
      <c r="M16" s="9" t="s">
        <v>17</v>
      </c>
    </row>
    <row r="17" spans="1:13" ht="30" customHeight="1">
      <c r="A17" s="9">
        <v>15</v>
      </c>
      <c r="B17" s="10" t="s">
        <v>29</v>
      </c>
      <c r="C17" s="10" t="s">
        <v>33</v>
      </c>
      <c r="D17" s="10" t="s">
        <v>31</v>
      </c>
      <c r="E17" s="10"/>
      <c r="F17" s="10">
        <v>70</v>
      </c>
      <c r="G17" s="10">
        <v>60</v>
      </c>
      <c r="H17" s="10">
        <f t="shared" si="4"/>
        <v>65</v>
      </c>
      <c r="I17" s="10">
        <f t="shared" si="5"/>
        <v>32.5</v>
      </c>
      <c r="J17" s="13">
        <v>68.73</v>
      </c>
      <c r="K17" s="14">
        <f t="shared" si="6"/>
        <v>13.746000000000002</v>
      </c>
      <c r="L17" s="15">
        <f t="shared" si="7"/>
        <v>46.246</v>
      </c>
      <c r="M17" s="9" t="s">
        <v>17</v>
      </c>
    </row>
    <row r="18" spans="1:13" ht="30" customHeight="1">
      <c r="A18" s="9">
        <v>16</v>
      </c>
      <c r="B18" s="10" t="s">
        <v>29</v>
      </c>
      <c r="C18" s="10" t="s">
        <v>34</v>
      </c>
      <c r="D18" s="10" t="s">
        <v>31</v>
      </c>
      <c r="E18" s="10"/>
      <c r="F18" s="10">
        <v>75</v>
      </c>
      <c r="G18" s="10">
        <v>60</v>
      </c>
      <c r="H18" s="10">
        <f t="shared" si="4"/>
        <v>67.5</v>
      </c>
      <c r="I18" s="10">
        <f t="shared" si="5"/>
        <v>33.75</v>
      </c>
      <c r="J18" s="13">
        <v>61.74</v>
      </c>
      <c r="K18" s="14">
        <f t="shared" si="6"/>
        <v>12.348</v>
      </c>
      <c r="L18" s="15">
        <f t="shared" si="7"/>
        <v>46.098</v>
      </c>
      <c r="M18" s="9" t="s">
        <v>17</v>
      </c>
    </row>
    <row r="19" spans="1:13" ht="30" customHeight="1">
      <c r="A19" s="9">
        <v>17</v>
      </c>
      <c r="B19" s="10" t="s">
        <v>29</v>
      </c>
      <c r="C19" s="10" t="s">
        <v>35</v>
      </c>
      <c r="D19" s="10" t="s">
        <v>31</v>
      </c>
      <c r="E19" s="10"/>
      <c r="F19" s="10">
        <v>75</v>
      </c>
      <c r="G19" s="10">
        <v>60</v>
      </c>
      <c r="H19" s="10">
        <f t="shared" si="4"/>
        <v>67.5</v>
      </c>
      <c r="I19" s="10">
        <f t="shared" si="5"/>
        <v>33.75</v>
      </c>
      <c r="J19" s="13">
        <v>61.56</v>
      </c>
      <c r="K19" s="14">
        <f t="shared" si="6"/>
        <v>12.312000000000001</v>
      </c>
      <c r="L19" s="15">
        <f t="shared" si="7"/>
        <v>46.062</v>
      </c>
      <c r="M19" s="9" t="s">
        <v>17</v>
      </c>
    </row>
    <row r="20" spans="1:13" ht="30" customHeight="1">
      <c r="A20" s="9">
        <v>18</v>
      </c>
      <c r="B20" s="10" t="s">
        <v>29</v>
      </c>
      <c r="C20" s="10" t="s">
        <v>36</v>
      </c>
      <c r="D20" s="10" t="s">
        <v>31</v>
      </c>
      <c r="E20" s="10"/>
      <c r="F20" s="10">
        <v>95</v>
      </c>
      <c r="G20" s="10">
        <v>40</v>
      </c>
      <c r="H20" s="10">
        <f t="shared" si="4"/>
        <v>67.5</v>
      </c>
      <c r="I20" s="10">
        <f t="shared" si="5"/>
        <v>33.75</v>
      </c>
      <c r="J20" s="13">
        <v>61.56</v>
      </c>
      <c r="K20" s="14">
        <f t="shared" si="6"/>
        <v>12.312000000000001</v>
      </c>
      <c r="L20" s="15">
        <f t="shared" si="7"/>
        <v>46.062</v>
      </c>
      <c r="M20" s="9" t="s">
        <v>17</v>
      </c>
    </row>
    <row r="21" spans="1:13" ht="30" customHeight="1">
      <c r="A21" s="9">
        <v>19</v>
      </c>
      <c r="B21" s="10" t="s">
        <v>29</v>
      </c>
      <c r="C21" s="10" t="s">
        <v>37</v>
      </c>
      <c r="D21" s="10" t="s">
        <v>31</v>
      </c>
      <c r="E21" s="10"/>
      <c r="F21" s="10">
        <v>65</v>
      </c>
      <c r="G21" s="10">
        <v>65</v>
      </c>
      <c r="H21" s="10">
        <f t="shared" si="4"/>
        <v>65</v>
      </c>
      <c r="I21" s="10">
        <f t="shared" si="5"/>
        <v>32.5</v>
      </c>
      <c r="J21" s="13">
        <v>66.01</v>
      </c>
      <c r="K21" s="14">
        <f t="shared" si="6"/>
        <v>13.202000000000002</v>
      </c>
      <c r="L21" s="15">
        <f t="shared" si="7"/>
        <v>45.702</v>
      </c>
      <c r="M21" s="9" t="s">
        <v>17</v>
      </c>
    </row>
    <row r="22" spans="1:13" ht="30" customHeight="1">
      <c r="A22" s="9">
        <v>20</v>
      </c>
      <c r="B22" s="10" t="s">
        <v>29</v>
      </c>
      <c r="C22" s="10" t="s">
        <v>38</v>
      </c>
      <c r="D22" s="10" t="s">
        <v>31</v>
      </c>
      <c r="E22" s="10"/>
      <c r="F22" s="10">
        <v>80</v>
      </c>
      <c r="G22" s="10">
        <v>75</v>
      </c>
      <c r="H22" s="10">
        <f t="shared" si="4"/>
        <v>77.5</v>
      </c>
      <c r="I22" s="10">
        <f t="shared" si="5"/>
        <v>38.75</v>
      </c>
      <c r="J22" s="13">
        <v>32.37</v>
      </c>
      <c r="K22" s="14">
        <f t="shared" si="6"/>
        <v>6.474</v>
      </c>
      <c r="L22" s="15">
        <f t="shared" si="7"/>
        <v>45.224000000000004</v>
      </c>
      <c r="M22" s="9" t="s">
        <v>17</v>
      </c>
    </row>
    <row r="23" spans="1:13" ht="30" customHeight="1">
      <c r="A23" s="9">
        <v>21</v>
      </c>
      <c r="B23" s="10" t="s">
        <v>29</v>
      </c>
      <c r="C23" s="10" t="s">
        <v>39</v>
      </c>
      <c r="D23" s="10" t="s">
        <v>31</v>
      </c>
      <c r="E23" s="10"/>
      <c r="F23" s="10">
        <v>60</v>
      </c>
      <c r="G23" s="10">
        <v>70</v>
      </c>
      <c r="H23" s="10">
        <f t="shared" si="4"/>
        <v>65</v>
      </c>
      <c r="I23" s="10">
        <f t="shared" si="5"/>
        <v>32.5</v>
      </c>
      <c r="J23" s="13">
        <v>60.95</v>
      </c>
      <c r="K23" s="14">
        <f t="shared" si="6"/>
        <v>12.190000000000001</v>
      </c>
      <c r="L23" s="15">
        <f t="shared" si="7"/>
        <v>44.69</v>
      </c>
      <c r="M23" s="9" t="s">
        <v>17</v>
      </c>
    </row>
    <row r="24" spans="1:13" ht="30" customHeight="1">
      <c r="A24" s="9">
        <v>22</v>
      </c>
      <c r="B24" s="10" t="s">
        <v>29</v>
      </c>
      <c r="C24" s="10" t="s">
        <v>40</v>
      </c>
      <c r="D24" s="10" t="s">
        <v>31</v>
      </c>
      <c r="E24" s="10"/>
      <c r="F24" s="10">
        <v>65</v>
      </c>
      <c r="G24" s="10">
        <v>65</v>
      </c>
      <c r="H24" s="10">
        <f t="shared" si="4"/>
        <v>65</v>
      </c>
      <c r="I24" s="10">
        <f t="shared" si="5"/>
        <v>32.5</v>
      </c>
      <c r="J24" s="13">
        <v>60</v>
      </c>
      <c r="K24" s="14">
        <f t="shared" si="6"/>
        <v>12</v>
      </c>
      <c r="L24" s="15">
        <f t="shared" si="7"/>
        <v>44.5</v>
      </c>
      <c r="M24" s="9" t="s">
        <v>17</v>
      </c>
    </row>
    <row r="25" spans="1:13" ht="30" customHeight="1">
      <c r="A25" s="9">
        <v>23</v>
      </c>
      <c r="B25" s="10" t="s">
        <v>29</v>
      </c>
      <c r="C25" s="10" t="s">
        <v>41</v>
      </c>
      <c r="D25" s="10" t="s">
        <v>31</v>
      </c>
      <c r="E25" s="10"/>
      <c r="F25" s="10">
        <v>65</v>
      </c>
      <c r="G25" s="10">
        <v>70</v>
      </c>
      <c r="H25" s="10">
        <f t="shared" si="4"/>
        <v>67.5</v>
      </c>
      <c r="I25" s="10">
        <f t="shared" si="5"/>
        <v>33.75</v>
      </c>
      <c r="J25" s="13">
        <v>52.02</v>
      </c>
      <c r="K25" s="14">
        <f t="shared" si="6"/>
        <v>10.404000000000002</v>
      </c>
      <c r="L25" s="15">
        <f t="shared" si="7"/>
        <v>44.154</v>
      </c>
      <c r="M25" s="9" t="s">
        <v>17</v>
      </c>
    </row>
    <row r="26" spans="1:13" ht="30" customHeight="1">
      <c r="A26" s="9">
        <v>24</v>
      </c>
      <c r="B26" s="10" t="s">
        <v>29</v>
      </c>
      <c r="C26" s="10" t="s">
        <v>42</v>
      </c>
      <c r="D26" s="10" t="s">
        <v>31</v>
      </c>
      <c r="E26" s="10"/>
      <c r="F26" s="10">
        <v>55</v>
      </c>
      <c r="G26" s="10">
        <v>75</v>
      </c>
      <c r="H26" s="10">
        <f t="shared" si="4"/>
        <v>65</v>
      </c>
      <c r="I26" s="10">
        <f t="shared" si="5"/>
        <v>32.5</v>
      </c>
      <c r="J26" s="13">
        <v>56.66</v>
      </c>
      <c r="K26" s="14">
        <f t="shared" si="6"/>
        <v>11.332</v>
      </c>
      <c r="L26" s="15">
        <f t="shared" si="7"/>
        <v>43.832</v>
      </c>
      <c r="M26" s="9" t="s">
        <v>17</v>
      </c>
    </row>
    <row r="27" spans="1:13" ht="30" customHeight="1">
      <c r="A27" s="9">
        <v>25</v>
      </c>
      <c r="B27" s="10" t="s">
        <v>29</v>
      </c>
      <c r="C27" s="10" t="s">
        <v>43</v>
      </c>
      <c r="D27" s="10" t="s">
        <v>31</v>
      </c>
      <c r="E27" s="10"/>
      <c r="F27" s="10">
        <v>55</v>
      </c>
      <c r="G27" s="10">
        <v>60</v>
      </c>
      <c r="H27" s="10">
        <f t="shared" si="4"/>
        <v>57.5</v>
      </c>
      <c r="I27" s="10">
        <f t="shared" si="5"/>
        <v>28.75</v>
      </c>
      <c r="J27" s="13">
        <v>72.84</v>
      </c>
      <c r="K27" s="14">
        <f t="shared" si="6"/>
        <v>14.568000000000001</v>
      </c>
      <c r="L27" s="15">
        <f t="shared" si="7"/>
        <v>43.318</v>
      </c>
      <c r="M27" s="9" t="s">
        <v>17</v>
      </c>
    </row>
    <row r="28" spans="1:13" ht="30" customHeight="1">
      <c r="A28" s="9">
        <v>26</v>
      </c>
      <c r="B28" s="10" t="s">
        <v>29</v>
      </c>
      <c r="C28" s="10" t="s">
        <v>44</v>
      </c>
      <c r="D28" s="10" t="s">
        <v>31</v>
      </c>
      <c r="E28" s="10"/>
      <c r="F28" s="10">
        <v>95</v>
      </c>
      <c r="G28" s="10">
        <v>40</v>
      </c>
      <c r="H28" s="10">
        <f t="shared" si="4"/>
        <v>67.5</v>
      </c>
      <c r="I28" s="10">
        <f t="shared" si="5"/>
        <v>33.75</v>
      </c>
      <c r="J28" s="13">
        <v>47.68</v>
      </c>
      <c r="K28" s="14">
        <f t="shared" si="6"/>
        <v>9.536</v>
      </c>
      <c r="L28" s="15">
        <f t="shared" si="7"/>
        <v>43.286</v>
      </c>
      <c r="M28" s="9" t="s">
        <v>17</v>
      </c>
    </row>
    <row r="29" spans="1:13" ht="30" customHeight="1">
      <c r="A29" s="9">
        <v>27</v>
      </c>
      <c r="B29" s="10" t="s">
        <v>45</v>
      </c>
      <c r="C29" s="10" t="s">
        <v>46</v>
      </c>
      <c r="D29" s="10" t="s">
        <v>31</v>
      </c>
      <c r="E29" s="10"/>
      <c r="F29" s="10">
        <v>60</v>
      </c>
      <c r="G29" s="10">
        <v>50</v>
      </c>
      <c r="H29" s="10">
        <f>(F29+G29)/2</f>
        <v>55</v>
      </c>
      <c r="I29" s="10">
        <f>H29*0.5</f>
        <v>27.5</v>
      </c>
      <c r="J29" s="13">
        <v>67.02</v>
      </c>
      <c r="K29" s="14">
        <f>J29*0.2</f>
        <v>13.404</v>
      </c>
      <c r="L29" s="15">
        <f>E29+I29+K29</f>
        <v>40.903999999999996</v>
      </c>
      <c r="M29" s="9" t="s">
        <v>17</v>
      </c>
    </row>
    <row r="30" spans="1:13" ht="30" customHeight="1">
      <c r="A30" s="9">
        <v>28</v>
      </c>
      <c r="B30" s="10" t="s">
        <v>45</v>
      </c>
      <c r="C30" s="10" t="s">
        <v>47</v>
      </c>
      <c r="D30" s="10" t="s">
        <v>31</v>
      </c>
      <c r="E30" s="10">
        <v>4</v>
      </c>
      <c r="F30" s="10">
        <v>50</v>
      </c>
      <c r="G30" s="10">
        <v>40</v>
      </c>
      <c r="H30" s="10">
        <f>(F30+G30)/2</f>
        <v>45</v>
      </c>
      <c r="I30" s="10">
        <f>H30*0.5</f>
        <v>22.5</v>
      </c>
      <c r="J30" s="13">
        <v>63.74</v>
      </c>
      <c r="K30" s="14">
        <f>J30*0.2</f>
        <v>12.748000000000001</v>
      </c>
      <c r="L30" s="15">
        <f>E30+I30+K30</f>
        <v>39.248000000000005</v>
      </c>
      <c r="M30" s="9" t="s">
        <v>17</v>
      </c>
    </row>
    <row r="31" spans="1:13" ht="30" customHeight="1">
      <c r="A31" s="9">
        <v>29</v>
      </c>
      <c r="B31" s="10" t="s">
        <v>45</v>
      </c>
      <c r="C31" s="10" t="s">
        <v>48</v>
      </c>
      <c r="D31" s="10" t="s">
        <v>31</v>
      </c>
      <c r="E31" s="10">
        <v>2</v>
      </c>
      <c r="F31" s="10">
        <v>40</v>
      </c>
      <c r="G31" s="10">
        <v>50</v>
      </c>
      <c r="H31" s="10">
        <f>(F31+G31)/2</f>
        <v>45</v>
      </c>
      <c r="I31" s="10">
        <f>H31*0.5</f>
        <v>22.5</v>
      </c>
      <c r="J31" s="13">
        <v>43.97</v>
      </c>
      <c r="K31" s="14">
        <f>J31*0.2</f>
        <v>8.794</v>
      </c>
      <c r="L31" s="15">
        <f>E31+I31+K31</f>
        <v>33.294</v>
      </c>
      <c r="M31" s="9" t="s">
        <v>17</v>
      </c>
    </row>
    <row r="32" spans="1:13" ht="30" customHeight="1">
      <c r="A32" s="9">
        <v>30</v>
      </c>
      <c r="B32" s="10" t="s">
        <v>45</v>
      </c>
      <c r="C32" s="10" t="s">
        <v>49</v>
      </c>
      <c r="D32" s="10" t="s">
        <v>31</v>
      </c>
      <c r="E32" s="10"/>
      <c r="F32" s="10">
        <v>35</v>
      </c>
      <c r="G32" s="10">
        <v>55</v>
      </c>
      <c r="H32" s="10">
        <f>(F32+G32)/2</f>
        <v>45</v>
      </c>
      <c r="I32" s="10">
        <f>H32*0.5</f>
        <v>22.5</v>
      </c>
      <c r="J32" s="13">
        <v>52.73</v>
      </c>
      <c r="K32" s="14">
        <f>J32*0.2</f>
        <v>10.546</v>
      </c>
      <c r="L32" s="15">
        <f>E32+I32+K32</f>
        <v>33.046</v>
      </c>
      <c r="M32" s="9" t="s">
        <v>17</v>
      </c>
    </row>
    <row r="33" spans="1:13" ht="30" customHeight="1">
      <c r="A33" s="9">
        <v>31</v>
      </c>
      <c r="B33" s="10" t="s">
        <v>45</v>
      </c>
      <c r="C33" s="10" t="s">
        <v>50</v>
      </c>
      <c r="D33" s="10" t="s">
        <v>31</v>
      </c>
      <c r="E33" s="10">
        <v>0</v>
      </c>
      <c r="F33" s="10">
        <v>55</v>
      </c>
      <c r="G33" s="10">
        <v>0</v>
      </c>
      <c r="H33" s="10">
        <f aca="true" t="shared" si="8" ref="H33:H44">(F33+G33)/2</f>
        <v>27.5</v>
      </c>
      <c r="I33" s="10">
        <f aca="true" t="shared" si="9" ref="I33:I44">H33*0.5</f>
        <v>13.75</v>
      </c>
      <c r="J33" s="13">
        <v>47.52</v>
      </c>
      <c r="K33" s="14">
        <f aca="true" t="shared" si="10" ref="K33:K44">J33*0.2</f>
        <v>9.504000000000001</v>
      </c>
      <c r="L33" s="15">
        <f aca="true" t="shared" si="11" ref="L33:L44">E33+I33+K33</f>
        <v>23.254</v>
      </c>
      <c r="M33" s="9" t="s">
        <v>17</v>
      </c>
    </row>
    <row r="34" spans="1:13" ht="30" customHeight="1">
      <c r="A34" s="9">
        <v>32</v>
      </c>
      <c r="B34" s="10" t="s">
        <v>45</v>
      </c>
      <c r="C34" s="10" t="s">
        <v>51</v>
      </c>
      <c r="D34" s="10" t="s">
        <v>31</v>
      </c>
      <c r="E34" s="10">
        <v>2</v>
      </c>
      <c r="F34" s="10">
        <v>40</v>
      </c>
      <c r="G34" s="10">
        <v>0</v>
      </c>
      <c r="H34" s="10">
        <f t="shared" si="8"/>
        <v>20</v>
      </c>
      <c r="I34" s="10">
        <f t="shared" si="9"/>
        <v>10</v>
      </c>
      <c r="J34" s="13">
        <v>53.69</v>
      </c>
      <c r="K34" s="14">
        <f t="shared" si="10"/>
        <v>10.738</v>
      </c>
      <c r="L34" s="15">
        <f t="shared" si="11"/>
        <v>22.738</v>
      </c>
      <c r="M34" s="9" t="s">
        <v>17</v>
      </c>
    </row>
  </sheetData>
  <sheetProtection/>
  <mergeCells count="1">
    <mergeCell ref="A1:M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fch</dc:creator>
  <cp:keywords/>
  <dc:description/>
  <cp:lastModifiedBy>Administrator</cp:lastModifiedBy>
  <dcterms:created xsi:type="dcterms:W3CDTF">2016-12-02T08:54:00Z</dcterms:created>
  <dcterms:modified xsi:type="dcterms:W3CDTF">2022-05-16T09:21:51Z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D5EDBED52E454ADCA85E607AD4376928</vt:lpwstr>
  </property>
</Properties>
</file>