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表格样式3" sheetId="1" r:id="rId1"/>
  </sheets>
  <calcPr calcId="144525"/>
</workbook>
</file>

<file path=xl/sharedStrings.xml><?xml version="1.0" encoding="utf-8"?>
<sst xmlns="http://schemas.openxmlformats.org/spreadsheetml/2006/main" count="34" uniqueCount="30">
  <si>
    <t>贵阳市人民防空办公室所属事业单位面试成绩及进入体检环节人员名单</t>
  </si>
  <si>
    <t>序号</t>
  </si>
  <si>
    <t>姓名</t>
  </si>
  <si>
    <t>准考证号</t>
  </si>
  <si>
    <t>单位</t>
  </si>
  <si>
    <t>报考岗位及代码</t>
  </si>
  <si>
    <t>笔试成绩</t>
  </si>
  <si>
    <t>笔试成绩（百分制）</t>
  </si>
  <si>
    <t>笔试成绩60%</t>
  </si>
  <si>
    <t>面试成绩</t>
  </si>
  <si>
    <t>面试成绩40%</t>
  </si>
  <si>
    <t>笔试、面试成绩</t>
  </si>
  <si>
    <t>综合排名</t>
  </si>
  <si>
    <t>是否进入体检</t>
  </si>
  <si>
    <t>杨浩</t>
  </si>
  <si>
    <t>1152019402805</t>
  </si>
  <si>
    <t>贵阳市人防工程管理服务中心</t>
  </si>
  <si>
    <t>人防工程管理人员
20101007801</t>
  </si>
  <si>
    <t>82.4</t>
  </si>
  <si>
    <t>1</t>
  </si>
  <si>
    <t>是</t>
  </si>
  <si>
    <t>杨宇佳</t>
  </si>
  <si>
    <t>1152019405217</t>
  </si>
  <si>
    <t>79.2</t>
  </si>
  <si>
    <t>2</t>
  </si>
  <si>
    <t>梁华炳</t>
  </si>
  <si>
    <t>1152019400530</t>
  </si>
  <si>
    <t>76.6</t>
  </si>
  <si>
    <t>3</t>
  </si>
  <si>
    <t xml:space="preserve">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</si>
</sst>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1">
    <font>
      <sz val="11"/>
      <color theme="1"/>
      <name val="宋体"/>
      <charset val="134"/>
      <scheme val="minor"/>
    </font>
    <font>
      <sz val="10"/>
      <color theme="1"/>
      <name val="宋体"/>
      <charset val="134"/>
      <scheme val="minor"/>
    </font>
    <font>
      <sz val="11"/>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b/>
      <sz val="10"/>
      <color rgb="FFFF0000"/>
      <name val="宋体"/>
      <charset val="134"/>
    </font>
    <font>
      <sz val="11"/>
      <name val="宋体"/>
      <charset val="134"/>
      <scheme val="minor"/>
    </font>
    <font>
      <sz val="12"/>
      <color rgb="FF000000"/>
      <name val="仿宋"/>
      <charset val="134"/>
    </font>
    <font>
      <b/>
      <sz val="10"/>
      <color theme="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3" borderId="0" applyNumberFormat="0" applyBorder="0" applyAlignment="0" applyProtection="0">
      <alignment vertical="center"/>
    </xf>
    <xf numFmtId="0" fontId="2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5" applyNumberFormat="0" applyFill="0" applyAlignment="0" applyProtection="0">
      <alignment vertical="center"/>
    </xf>
    <xf numFmtId="0" fontId="26" fillId="0" borderId="5" applyNumberFormat="0" applyFill="0" applyAlignment="0" applyProtection="0">
      <alignment vertical="center"/>
    </xf>
    <xf numFmtId="0" fontId="12" fillId="15" borderId="0" applyNumberFormat="0" applyBorder="0" applyAlignment="0" applyProtection="0">
      <alignment vertical="center"/>
    </xf>
    <xf numFmtId="0" fontId="15" fillId="0" borderId="9" applyNumberFormat="0" applyFill="0" applyAlignment="0" applyProtection="0">
      <alignment vertical="center"/>
    </xf>
    <xf numFmtId="0" fontId="12" fillId="20" borderId="0" applyNumberFormat="0" applyBorder="0" applyAlignment="0" applyProtection="0">
      <alignment vertical="center"/>
    </xf>
    <xf numFmtId="0" fontId="13" fillId="3" borderId="3" applyNumberFormat="0" applyAlignment="0" applyProtection="0">
      <alignment vertical="center"/>
    </xf>
    <xf numFmtId="0" fontId="21" fillId="3" borderId="6" applyNumberFormat="0" applyAlignment="0" applyProtection="0">
      <alignment vertical="center"/>
    </xf>
    <xf numFmtId="0" fontId="29" fillId="19" borderId="10" applyNumberFormat="0" applyAlignment="0" applyProtection="0">
      <alignment vertical="center"/>
    </xf>
    <xf numFmtId="0" fontId="20" fillId="24" borderId="0" applyNumberFormat="0" applyBorder="0" applyAlignment="0" applyProtection="0">
      <alignment vertical="center"/>
    </xf>
    <xf numFmtId="0" fontId="12" fillId="27" borderId="0" applyNumberFormat="0" applyBorder="0" applyAlignment="0" applyProtection="0">
      <alignment vertical="center"/>
    </xf>
    <xf numFmtId="0" fontId="18" fillId="0" borderId="4" applyNumberFormat="0" applyFill="0" applyAlignment="0" applyProtection="0">
      <alignment vertical="center"/>
    </xf>
    <xf numFmtId="0" fontId="25" fillId="0" borderId="8" applyNumberFormat="0" applyFill="0" applyAlignment="0" applyProtection="0">
      <alignment vertical="center"/>
    </xf>
    <xf numFmtId="0" fontId="27" fillId="17" borderId="0" applyNumberFormat="0" applyBorder="0" applyAlignment="0" applyProtection="0">
      <alignment vertical="center"/>
    </xf>
    <xf numFmtId="0" fontId="23" fillId="6" borderId="0" applyNumberFormat="0" applyBorder="0" applyAlignment="0" applyProtection="0">
      <alignment vertical="center"/>
    </xf>
    <xf numFmtId="0" fontId="20" fillId="12" borderId="0" applyNumberFormat="0" applyBorder="0" applyAlignment="0" applyProtection="0">
      <alignment vertical="center"/>
    </xf>
    <xf numFmtId="0" fontId="12" fillId="2" borderId="0" applyNumberFormat="0" applyBorder="0" applyAlignment="0" applyProtection="0">
      <alignment vertical="center"/>
    </xf>
    <xf numFmtId="0" fontId="20" fillId="5" borderId="0" applyNumberFormat="0" applyBorder="0" applyAlignment="0" applyProtection="0">
      <alignment vertical="center"/>
    </xf>
    <xf numFmtId="0" fontId="20" fillId="10" borderId="0" applyNumberFormat="0" applyBorder="0" applyAlignment="0" applyProtection="0">
      <alignment vertical="center"/>
    </xf>
    <xf numFmtId="0" fontId="20" fillId="23" borderId="0" applyNumberFormat="0" applyBorder="0" applyAlignment="0" applyProtection="0">
      <alignment vertical="center"/>
    </xf>
    <xf numFmtId="0" fontId="20" fillId="30"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20" fillId="22" borderId="0" applyNumberFormat="0" applyBorder="0" applyAlignment="0" applyProtection="0">
      <alignment vertical="center"/>
    </xf>
    <xf numFmtId="0" fontId="20" fillId="29" borderId="0" applyNumberFormat="0" applyBorder="0" applyAlignment="0" applyProtection="0">
      <alignment vertical="center"/>
    </xf>
    <xf numFmtId="0" fontId="12" fillId="31" borderId="0" applyNumberFormat="0" applyBorder="0" applyAlignment="0" applyProtection="0">
      <alignment vertical="center"/>
    </xf>
    <xf numFmtId="0" fontId="20" fillId="9" borderId="0" applyNumberFormat="0" applyBorder="0" applyAlignment="0" applyProtection="0">
      <alignment vertical="center"/>
    </xf>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20" fillId="28" borderId="0" applyNumberFormat="0" applyBorder="0" applyAlignment="0" applyProtection="0">
      <alignment vertical="center"/>
    </xf>
    <xf numFmtId="0" fontId="12" fillId="18"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10" fillId="0" borderId="2"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workbookViewId="0">
      <selection activeCell="E4" sqref="E4:E5"/>
    </sheetView>
  </sheetViews>
  <sheetFormatPr defaultColWidth="9" defaultRowHeight="14.4"/>
  <cols>
    <col min="1" max="1" width="5.71296296296296" customWidth="1"/>
    <col min="2" max="2" width="8.14814814814815" customWidth="1"/>
    <col min="3" max="3" width="16.4907407407407" customWidth="1"/>
    <col min="4" max="4" width="17.2592592592593" customWidth="1"/>
    <col min="5" max="5" width="18.8240740740741" customWidth="1"/>
    <col min="6" max="6" width="8.88888888888889" customWidth="1"/>
    <col min="7" max="7" width="10.9814814814815" style="2" customWidth="1"/>
    <col min="8" max="8" width="9.66666666666667" style="2" customWidth="1"/>
    <col min="9" max="9" width="8" style="2" customWidth="1"/>
    <col min="10" max="10" width="8.44444444444444" style="2" customWidth="1"/>
    <col min="11" max="11" width="9.2962962962963" style="3" customWidth="1"/>
    <col min="12" max="12" width="6.06481481481481" style="2" customWidth="1"/>
    <col min="13" max="13" width="9" style="3"/>
  </cols>
  <sheetData>
    <row r="1" ht="37.2" customHeight="1" spans="1:13">
      <c r="A1" s="4" t="s">
        <v>0</v>
      </c>
      <c r="B1" s="4"/>
      <c r="C1" s="4"/>
      <c r="D1" s="4"/>
      <c r="E1" s="4"/>
      <c r="F1" s="4"/>
      <c r="G1" s="4"/>
      <c r="H1" s="4"/>
      <c r="I1" s="4"/>
      <c r="J1" s="4"/>
      <c r="K1" s="4"/>
      <c r="L1" s="4"/>
      <c r="M1" s="4"/>
    </row>
    <row r="2" s="1" customFormat="1" ht="37.05" customHeight="1" spans="1:13">
      <c r="A2" s="5" t="s">
        <v>1</v>
      </c>
      <c r="B2" s="6" t="s">
        <v>2</v>
      </c>
      <c r="C2" s="6" t="s">
        <v>3</v>
      </c>
      <c r="D2" s="6" t="s">
        <v>4</v>
      </c>
      <c r="E2" s="6" t="s">
        <v>5</v>
      </c>
      <c r="F2" s="6" t="s">
        <v>6</v>
      </c>
      <c r="G2" s="7" t="s">
        <v>7</v>
      </c>
      <c r="H2" s="8" t="s">
        <v>8</v>
      </c>
      <c r="I2" s="7" t="s">
        <v>9</v>
      </c>
      <c r="J2" s="8" t="s">
        <v>10</v>
      </c>
      <c r="K2" s="7" t="s">
        <v>11</v>
      </c>
      <c r="L2" s="7" t="s">
        <v>12</v>
      </c>
      <c r="M2" s="14" t="s">
        <v>13</v>
      </c>
    </row>
    <row r="3" ht="37.05" customHeight="1" spans="1:13">
      <c r="A3" s="9">
        <v>1</v>
      </c>
      <c r="B3" s="9" t="s">
        <v>14</v>
      </c>
      <c r="C3" s="17" t="s">
        <v>15</v>
      </c>
      <c r="D3" s="11" t="s">
        <v>16</v>
      </c>
      <c r="E3" s="11" t="s">
        <v>17</v>
      </c>
      <c r="F3" s="9">
        <v>205</v>
      </c>
      <c r="G3" s="12">
        <f>ROUND(F3/3,2)</f>
        <v>68.33</v>
      </c>
      <c r="H3" s="13">
        <f>ROUND(G3*0.6,2)</f>
        <v>41</v>
      </c>
      <c r="I3" s="15" t="s">
        <v>18</v>
      </c>
      <c r="J3" s="13">
        <f>ROUND(I3*0.4,2)</f>
        <v>32.96</v>
      </c>
      <c r="K3" s="16">
        <f>J3+H3</f>
        <v>73.96</v>
      </c>
      <c r="L3" s="15" t="s">
        <v>19</v>
      </c>
      <c r="M3" s="12" t="s">
        <v>20</v>
      </c>
    </row>
    <row r="4" ht="37.05" customHeight="1" spans="1:13">
      <c r="A4" s="9">
        <v>2</v>
      </c>
      <c r="B4" s="9" t="s">
        <v>21</v>
      </c>
      <c r="C4" s="17" t="s">
        <v>22</v>
      </c>
      <c r="D4" s="11" t="s">
        <v>16</v>
      </c>
      <c r="E4" s="11" t="s">
        <v>17</v>
      </c>
      <c r="F4" s="9">
        <v>206</v>
      </c>
      <c r="G4" s="12">
        <f>ROUND(F4/3,2)</f>
        <v>68.67</v>
      </c>
      <c r="H4" s="13">
        <f>ROUND(G4*0.6,2)</f>
        <v>41.2</v>
      </c>
      <c r="I4" s="15" t="s">
        <v>23</v>
      </c>
      <c r="J4" s="13">
        <f>ROUND(I4*0.4,2)</f>
        <v>31.68</v>
      </c>
      <c r="K4" s="16">
        <f>J4+H4</f>
        <v>72.88</v>
      </c>
      <c r="L4" s="15" t="s">
        <v>24</v>
      </c>
      <c r="M4" s="12"/>
    </row>
    <row r="5" ht="37.05" customHeight="1" spans="1:13">
      <c r="A5" s="9">
        <v>3</v>
      </c>
      <c r="B5" s="9" t="s">
        <v>25</v>
      </c>
      <c r="C5" s="17" t="s">
        <v>26</v>
      </c>
      <c r="D5" s="11" t="s">
        <v>16</v>
      </c>
      <c r="E5" s="11" t="s">
        <v>17</v>
      </c>
      <c r="F5" s="9">
        <v>204</v>
      </c>
      <c r="G5" s="12">
        <f>ROUND(F5/3,2)</f>
        <v>68</v>
      </c>
      <c r="H5" s="13">
        <f>ROUND(G5*0.6,2)</f>
        <v>40.8</v>
      </c>
      <c r="I5" s="15" t="s">
        <v>27</v>
      </c>
      <c r="J5" s="13">
        <f>ROUND(I5*0.4,2)</f>
        <v>30.64</v>
      </c>
      <c r="K5" s="16">
        <f>J5+H5</f>
        <v>71.44</v>
      </c>
      <c r="L5" s="15" t="s">
        <v>28</v>
      </c>
      <c r="M5" s="12"/>
    </row>
    <row r="17" spans="12:12">
      <c r="L17" s="2" t="s">
        <v>29</v>
      </c>
    </row>
  </sheetData>
  <mergeCells count="1">
    <mergeCell ref="A1:M1"/>
  </mergeCells>
  <pageMargins left="0.66875" right="0.472222222222222"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表格样式3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小羊</cp:lastModifiedBy>
  <dcterms:created xsi:type="dcterms:W3CDTF">2020-01-02T03:00:00Z</dcterms:created>
  <cp:lastPrinted>2020-10-09T07:59:00Z</cp:lastPrinted>
  <dcterms:modified xsi:type="dcterms:W3CDTF">2022-08-08T02:13:35Z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