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Sheet1!$A$3:$E$3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<sst xmlns="http://schemas.openxmlformats.org/spreadsheetml/2006/main" count="96" uniqueCount="78">
  <si>
    <r>
      <rPr>
        <sz val="10"/>
        <rFont val="方正书宋_GBK"/>
        <charset val="134"/>
      </rPr>
      <t>附件</t>
    </r>
    <r>
      <rPr>
        <sz val="10"/>
        <rFont val="Arial"/>
        <charset val="134"/>
      </rPr>
      <t>2</t>
    </r>
    <r>
      <rPr>
        <sz val="10"/>
        <rFont val="方正书宋_GBK"/>
        <charset val="134"/>
      </rPr>
      <t>：</t>
    </r>
  </si>
  <si>
    <t>贵阳市民政局2024年公开招聘局属事业单位工作人员管理岗位面试成绩
及进入体检环节人员名单</t>
  </si>
  <si>
    <t>序号</t>
  </si>
  <si>
    <t>姓名</t>
  </si>
  <si>
    <t>准考证号</t>
  </si>
  <si>
    <t>报考单位</t>
  </si>
  <si>
    <t>报考岗位代码</t>
  </si>
  <si>
    <t>笔试成绩</t>
  </si>
  <si>
    <t>笔试成绩（百分制）</t>
  </si>
  <si>
    <t>笔试成绩60%</t>
  </si>
  <si>
    <t>面试成绩</t>
  </si>
  <si>
    <t>面试成绩40%</t>
  </si>
  <si>
    <t>笔试、面试成绩</t>
  </si>
  <si>
    <t>综合排名</t>
  </si>
  <si>
    <t>是否进入体检</t>
  </si>
  <si>
    <t>备注</t>
  </si>
  <si>
    <t>代丹</t>
  </si>
  <si>
    <t>1152012100919</t>
  </si>
  <si>
    <t>贵阳市殡仪服务中心</t>
  </si>
  <si>
    <t>是</t>
  </si>
  <si>
    <t>任洁</t>
  </si>
  <si>
    <t>1152012100224</t>
  </si>
  <si>
    <t>刘禺作</t>
  </si>
  <si>
    <t>1152012100618</t>
  </si>
  <si>
    <t>余勇</t>
  </si>
  <si>
    <t>1152012100520</t>
  </si>
  <si>
    <t>丁成凤</t>
  </si>
  <si>
    <t>1152012101511</t>
  </si>
  <si>
    <t>凌夙基</t>
  </si>
  <si>
    <t>1152012100203</t>
  </si>
  <si>
    <t>姚倩</t>
  </si>
  <si>
    <t>1152013001107</t>
  </si>
  <si>
    <t>贵阳市殡葬管理所</t>
  </si>
  <si>
    <t>20101003801</t>
  </si>
  <si>
    <t>谢东宸</t>
  </si>
  <si>
    <t>1152013001017</t>
  </si>
  <si>
    <t>杨迪洲</t>
  </si>
  <si>
    <t>1152013000215</t>
  </si>
  <si>
    <t>李玉玲</t>
  </si>
  <si>
    <t>1152013000801</t>
  </si>
  <si>
    <t>贵阳市慈善事业促进发展中心</t>
  </si>
  <si>
    <t>20101003901</t>
  </si>
  <si>
    <t>杨曼琦</t>
  </si>
  <si>
    <t>1152013001811</t>
  </si>
  <si>
    <t>邵雪怡</t>
  </si>
  <si>
    <t>1152013000511</t>
  </si>
  <si>
    <t>面试弃考</t>
  </si>
  <si>
    <t>张洁</t>
  </si>
  <si>
    <t>1152012100926</t>
  </si>
  <si>
    <t>贵阳市儿童福利院</t>
  </si>
  <si>
    <t>20101003601</t>
  </si>
  <si>
    <t>莫秋橙</t>
  </si>
  <si>
    <t>1152012101121</t>
  </si>
  <si>
    <t>黄耀文</t>
  </si>
  <si>
    <t>1152012101420</t>
  </si>
  <si>
    <t>陈浩南</t>
  </si>
  <si>
    <t>1152012101728</t>
  </si>
  <si>
    <t>贵阳市社会救助服务中心</t>
  </si>
  <si>
    <t>肖露菁</t>
  </si>
  <si>
    <t>1152012101604</t>
  </si>
  <si>
    <t>曾令骞</t>
  </si>
  <si>
    <t>1152012101024</t>
  </si>
  <si>
    <t>蒙卓珥</t>
  </si>
  <si>
    <t>1152012102028</t>
  </si>
  <si>
    <t>贵阳市社会福利院</t>
  </si>
  <si>
    <t>20101003501</t>
  </si>
  <si>
    <t>余世兰</t>
  </si>
  <si>
    <t>1152012100808</t>
  </si>
  <si>
    <t>杨潜</t>
  </si>
  <si>
    <t>1152012101523</t>
  </si>
  <si>
    <t>刘月</t>
  </si>
  <si>
    <t>1152013000526</t>
  </si>
  <si>
    <t>贵阳市养老服务中心</t>
  </si>
  <si>
    <t>20101004001</t>
  </si>
  <si>
    <t>蔡琪琪</t>
  </si>
  <si>
    <t>1152013001207</t>
  </si>
  <si>
    <t>屈玲瑶</t>
  </si>
  <si>
    <t>1152013000914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</si>
</sst>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9">
    <font>
      <sz val="11"/>
      <color theme="1"/>
      <name val="宋体"/>
      <charset val="134"/>
      <scheme val="minor"/>
    </font>
    <font>
      <sz val="11"/>
      <name val="Arial"/>
      <charset val="134"/>
    </font>
    <font>
      <sz val="10"/>
      <name val="Arial"/>
      <charset val="134"/>
    </font>
    <font>
      <sz val="10"/>
      <name val="方正书宋_GBK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9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0" fillId="5" borderId="9" applyNumberFormat="0" applyAlignment="0" applyProtection="0">
      <alignment vertical="center"/>
    </xf>
    <xf numFmtId="0" fontId="31" fillId="6" borderId="11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>
      <alignment vertical="center"/>
    </xf>
    <xf numFmtId="0" fontId="2" fillId="2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2" fillId="2" borderId="1" xfId="0" applyNumberFormat="1" applyFont="1" applyFill="1" applyBorder="1">
      <alignment vertical="center"/>
    </xf>
    <xf numFmtId="0" fontId="10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2" fillId="0" borderId="1" xfId="0" applyFont="1" applyFill="1" applyBorder="1" applyAlignment="1"/>
    <xf numFmtId="0" fontId="10" fillId="0" borderId="1" xfId="0" applyFont="1" applyBorder="1" applyAlignment="1" quotePrefix="1">
      <alignment horizontal="center" vertical="center"/>
    </xf>
    <xf numFmtId="0" fontId="13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view="pageBreakPreview" zoomScaleNormal="100" workbookViewId="0">
      <selection activeCell="Q9" sqref="Q9"/>
    </sheetView>
  </sheetViews>
  <sheetFormatPr defaultColWidth="8" defaultRowHeight="13.5"/>
  <cols>
    <col min="1" max="1" width="6.775" style="2" customWidth="1"/>
    <col min="2" max="2" width="8.775" style="3" customWidth="1"/>
    <col min="3" max="3" width="15.4416666666667" style="3" customWidth="1"/>
    <col min="4" max="4" width="11.2166666666667" style="4" customWidth="1"/>
    <col min="5" max="5" width="13.4416666666667" style="4" customWidth="1"/>
    <col min="6" max="6" width="8.775" style="5" customWidth="1"/>
    <col min="7" max="8" width="8.775" customWidth="1"/>
    <col min="9" max="9" width="8.775" style="6" customWidth="1"/>
    <col min="10" max="13" width="8.775" style="2" customWidth="1"/>
    <col min="15" max="16384" width="8" style="2"/>
  </cols>
  <sheetData>
    <row r="1" spans="1:1">
      <c r="A1" s="7" t="s">
        <v>0</v>
      </c>
    </row>
    <row r="2" ht="80.4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46" customHeight="1" spans="1:14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4" t="s">
        <v>8</v>
      </c>
      <c r="H3" s="14" t="s">
        <v>9</v>
      </c>
      <c r="I3" s="35" t="s">
        <v>10</v>
      </c>
      <c r="J3" s="14" t="s">
        <v>11</v>
      </c>
      <c r="K3" s="14" t="s">
        <v>12</v>
      </c>
      <c r="L3" s="14" t="s">
        <v>13</v>
      </c>
      <c r="M3" s="36" t="s">
        <v>14</v>
      </c>
      <c r="N3" s="37" t="s">
        <v>15</v>
      </c>
    </row>
    <row r="4" ht="18" customHeight="1" spans="1:14">
      <c r="A4" s="15">
        <v>1</v>
      </c>
      <c r="B4" s="16" t="s">
        <v>16</v>
      </c>
      <c r="C4" s="44" t="s">
        <v>17</v>
      </c>
      <c r="D4" s="17" t="s">
        <v>18</v>
      </c>
      <c r="E4" s="18">
        <v>20101003201</v>
      </c>
      <c r="F4" s="19">
        <v>205</v>
      </c>
      <c r="G4" s="19">
        <f>F4/3</f>
        <v>68.3333333333333</v>
      </c>
      <c r="H4" s="19">
        <f>G4*0.6</f>
        <v>41</v>
      </c>
      <c r="I4" s="19">
        <v>74.8</v>
      </c>
      <c r="J4" s="19">
        <f>I4*0.4</f>
        <v>29.92</v>
      </c>
      <c r="K4" s="19">
        <f>H4+J4</f>
        <v>70.92</v>
      </c>
      <c r="L4" s="38">
        <v>1</v>
      </c>
      <c r="M4" s="39" t="s">
        <v>19</v>
      </c>
      <c r="N4" s="40"/>
    </row>
    <row r="5" ht="18" customHeight="1" spans="1:14">
      <c r="A5" s="15">
        <v>2</v>
      </c>
      <c r="B5" s="16" t="s">
        <v>20</v>
      </c>
      <c r="C5" s="44" t="s">
        <v>21</v>
      </c>
      <c r="D5" s="20"/>
      <c r="E5" s="18">
        <v>20101003201</v>
      </c>
      <c r="F5" s="19">
        <v>194</v>
      </c>
      <c r="G5" s="19">
        <f>F5/3</f>
        <v>64.6666666666667</v>
      </c>
      <c r="H5" s="19">
        <f>G5*0.6</f>
        <v>38.8</v>
      </c>
      <c r="I5" s="19">
        <v>76.4</v>
      </c>
      <c r="J5" s="19">
        <f>I5*0.4</f>
        <v>30.56</v>
      </c>
      <c r="K5" s="19">
        <f>H5+J5</f>
        <v>69.36</v>
      </c>
      <c r="L5" s="38">
        <v>2</v>
      </c>
      <c r="M5" s="41"/>
      <c r="N5" s="40"/>
    </row>
    <row r="6" ht="18" customHeight="1" spans="1:14">
      <c r="A6" s="15">
        <v>3</v>
      </c>
      <c r="B6" s="16" t="s">
        <v>22</v>
      </c>
      <c r="C6" s="44" t="s">
        <v>23</v>
      </c>
      <c r="D6" s="20"/>
      <c r="E6" s="18">
        <v>20101003201</v>
      </c>
      <c r="F6" s="19">
        <v>199</v>
      </c>
      <c r="G6" s="19">
        <f t="shared" ref="G6:G27" si="0">F6/3</f>
        <v>66.3333333333333</v>
      </c>
      <c r="H6" s="19">
        <f t="shared" ref="H6:H27" si="1">G6*0.6</f>
        <v>39.8</v>
      </c>
      <c r="I6" s="19">
        <v>73</v>
      </c>
      <c r="J6" s="19">
        <f t="shared" ref="J6:J27" si="2">I6*0.4</f>
        <v>29.2</v>
      </c>
      <c r="K6" s="19">
        <f t="shared" ref="K6:K27" si="3">H6+J6</f>
        <v>69</v>
      </c>
      <c r="L6" s="38">
        <v>3</v>
      </c>
      <c r="M6" s="41"/>
      <c r="N6" s="40"/>
    </row>
    <row r="7" ht="18" customHeight="1" spans="1:14">
      <c r="A7" s="15">
        <v>1</v>
      </c>
      <c r="B7" s="21" t="s">
        <v>24</v>
      </c>
      <c r="C7" s="45" t="s">
        <v>25</v>
      </c>
      <c r="D7" s="20"/>
      <c r="E7" s="18">
        <v>20101003202</v>
      </c>
      <c r="F7" s="19">
        <v>164.5</v>
      </c>
      <c r="G7" s="19">
        <f t="shared" si="0"/>
        <v>54.8333333333333</v>
      </c>
      <c r="H7" s="19">
        <f t="shared" si="1"/>
        <v>32.9</v>
      </c>
      <c r="I7" s="19">
        <v>77.2</v>
      </c>
      <c r="J7" s="19">
        <f t="shared" si="2"/>
        <v>30.88</v>
      </c>
      <c r="K7" s="19">
        <f t="shared" si="3"/>
        <v>63.78</v>
      </c>
      <c r="L7" s="38">
        <v>1</v>
      </c>
      <c r="M7" s="39" t="s">
        <v>19</v>
      </c>
      <c r="N7" s="40"/>
    </row>
    <row r="8" ht="18" customHeight="1" spans="1:14">
      <c r="A8" s="15">
        <v>2</v>
      </c>
      <c r="B8" s="21" t="s">
        <v>26</v>
      </c>
      <c r="C8" s="45" t="s">
        <v>27</v>
      </c>
      <c r="D8" s="20"/>
      <c r="E8" s="18">
        <v>20101003202</v>
      </c>
      <c r="F8" s="19">
        <v>157</v>
      </c>
      <c r="G8" s="19">
        <f t="shared" si="0"/>
        <v>52.3333333333333</v>
      </c>
      <c r="H8" s="19">
        <f t="shared" si="1"/>
        <v>31.4</v>
      </c>
      <c r="I8" s="19">
        <v>72.8</v>
      </c>
      <c r="J8" s="19">
        <f t="shared" si="2"/>
        <v>29.12</v>
      </c>
      <c r="K8" s="19">
        <f t="shared" si="3"/>
        <v>60.52</v>
      </c>
      <c r="L8" s="38">
        <v>2</v>
      </c>
      <c r="M8" s="41"/>
      <c r="N8" s="40"/>
    </row>
    <row r="9" ht="18" customHeight="1" spans="1:14">
      <c r="A9" s="15">
        <v>3</v>
      </c>
      <c r="B9" s="21" t="s">
        <v>28</v>
      </c>
      <c r="C9" s="45" t="s">
        <v>29</v>
      </c>
      <c r="D9" s="22"/>
      <c r="E9" s="18">
        <v>20101003202</v>
      </c>
      <c r="F9" s="19">
        <v>152.5</v>
      </c>
      <c r="G9" s="19">
        <f t="shared" si="0"/>
        <v>50.8333333333333</v>
      </c>
      <c r="H9" s="19">
        <f t="shared" si="1"/>
        <v>30.5</v>
      </c>
      <c r="I9" s="19">
        <v>61</v>
      </c>
      <c r="J9" s="19">
        <f t="shared" si="2"/>
        <v>24.4</v>
      </c>
      <c r="K9" s="19">
        <f t="shared" si="3"/>
        <v>54.9</v>
      </c>
      <c r="L9" s="38">
        <v>3</v>
      </c>
      <c r="M9" s="41"/>
      <c r="N9" s="40"/>
    </row>
    <row r="10" ht="18" customHeight="1" spans="1:14">
      <c r="A10" s="15">
        <v>1</v>
      </c>
      <c r="B10" s="23" t="s">
        <v>30</v>
      </c>
      <c r="C10" s="23" t="s">
        <v>31</v>
      </c>
      <c r="D10" s="24" t="s">
        <v>32</v>
      </c>
      <c r="E10" s="25" t="s">
        <v>33</v>
      </c>
      <c r="F10" s="19">
        <v>214</v>
      </c>
      <c r="G10" s="19">
        <f t="shared" si="0"/>
        <v>71.3333333333333</v>
      </c>
      <c r="H10" s="19">
        <f t="shared" si="1"/>
        <v>42.8</v>
      </c>
      <c r="I10" s="19">
        <v>77.4</v>
      </c>
      <c r="J10" s="19">
        <f t="shared" si="2"/>
        <v>30.96</v>
      </c>
      <c r="K10" s="19">
        <f t="shared" si="3"/>
        <v>73.76</v>
      </c>
      <c r="L10" s="38">
        <v>1</v>
      </c>
      <c r="M10" s="39" t="s">
        <v>19</v>
      </c>
      <c r="N10" s="40"/>
    </row>
    <row r="11" ht="18" customHeight="1" spans="1:14">
      <c r="A11" s="15">
        <v>2</v>
      </c>
      <c r="B11" s="23" t="s">
        <v>34</v>
      </c>
      <c r="C11" s="23" t="s">
        <v>35</v>
      </c>
      <c r="D11" s="26"/>
      <c r="E11" s="27" t="s">
        <v>33</v>
      </c>
      <c r="F11" s="19">
        <v>204.5</v>
      </c>
      <c r="G11" s="19">
        <f t="shared" si="0"/>
        <v>68.1666666666667</v>
      </c>
      <c r="H11" s="19">
        <f t="shared" si="1"/>
        <v>40.9</v>
      </c>
      <c r="I11" s="19">
        <v>79.2</v>
      </c>
      <c r="J11" s="19">
        <f t="shared" si="2"/>
        <v>31.68</v>
      </c>
      <c r="K11" s="19">
        <f t="shared" si="3"/>
        <v>72.58</v>
      </c>
      <c r="L11" s="38">
        <v>2</v>
      </c>
      <c r="M11" s="41"/>
      <c r="N11" s="40"/>
    </row>
    <row r="12" ht="18" customHeight="1" spans="1:14">
      <c r="A12" s="15">
        <v>3</v>
      </c>
      <c r="B12" s="23" t="s">
        <v>36</v>
      </c>
      <c r="C12" s="23" t="s">
        <v>37</v>
      </c>
      <c r="D12" s="28"/>
      <c r="E12" s="25" t="s">
        <v>33</v>
      </c>
      <c r="F12" s="19">
        <v>204.5</v>
      </c>
      <c r="G12" s="19">
        <f t="shared" si="0"/>
        <v>68.1666666666667</v>
      </c>
      <c r="H12" s="19">
        <f t="shared" si="1"/>
        <v>40.9</v>
      </c>
      <c r="I12" s="19">
        <v>76.4</v>
      </c>
      <c r="J12" s="19">
        <f t="shared" si="2"/>
        <v>30.56</v>
      </c>
      <c r="K12" s="19">
        <f t="shared" si="3"/>
        <v>71.46</v>
      </c>
      <c r="L12" s="38">
        <v>3</v>
      </c>
      <c r="M12" s="41"/>
      <c r="N12" s="40"/>
    </row>
    <row r="13" ht="18" customHeight="1" spans="1:14">
      <c r="A13" s="15">
        <v>1</v>
      </c>
      <c r="B13" s="23" t="s">
        <v>38</v>
      </c>
      <c r="C13" s="23" t="s">
        <v>39</v>
      </c>
      <c r="D13" s="24" t="s">
        <v>40</v>
      </c>
      <c r="E13" s="25" t="s">
        <v>41</v>
      </c>
      <c r="F13" s="19">
        <v>187</v>
      </c>
      <c r="G13" s="19">
        <f t="shared" si="0"/>
        <v>62.3333333333333</v>
      </c>
      <c r="H13" s="19">
        <f t="shared" si="1"/>
        <v>37.4</v>
      </c>
      <c r="I13" s="19">
        <v>81.8</v>
      </c>
      <c r="J13" s="19">
        <f t="shared" si="2"/>
        <v>32.72</v>
      </c>
      <c r="K13" s="19">
        <f t="shared" si="3"/>
        <v>70.12</v>
      </c>
      <c r="L13" s="38">
        <v>1</v>
      </c>
      <c r="M13" s="39" t="s">
        <v>19</v>
      </c>
      <c r="N13" s="40"/>
    </row>
    <row r="14" ht="18" customHeight="1" spans="1:14">
      <c r="A14" s="15">
        <v>2</v>
      </c>
      <c r="B14" s="23" t="s">
        <v>42</v>
      </c>
      <c r="C14" s="23" t="s">
        <v>43</v>
      </c>
      <c r="D14" s="26"/>
      <c r="E14" s="25" t="s">
        <v>41</v>
      </c>
      <c r="F14" s="19">
        <v>180.5</v>
      </c>
      <c r="G14" s="19">
        <f t="shared" si="0"/>
        <v>60.1666666666667</v>
      </c>
      <c r="H14" s="19">
        <f t="shared" si="1"/>
        <v>36.1</v>
      </c>
      <c r="I14" s="19">
        <v>75.2</v>
      </c>
      <c r="J14" s="19">
        <f t="shared" si="2"/>
        <v>30.08</v>
      </c>
      <c r="K14" s="19">
        <f t="shared" si="3"/>
        <v>66.18</v>
      </c>
      <c r="L14" s="38">
        <v>2</v>
      </c>
      <c r="M14" s="41"/>
      <c r="N14" s="40"/>
    </row>
    <row r="15" ht="18" customHeight="1" spans="1:14">
      <c r="A15" s="15">
        <v>3</v>
      </c>
      <c r="B15" s="23" t="s">
        <v>44</v>
      </c>
      <c r="C15" s="23" t="s">
        <v>45</v>
      </c>
      <c r="D15" s="28"/>
      <c r="E15" s="25" t="s">
        <v>41</v>
      </c>
      <c r="F15" s="19">
        <v>196.5</v>
      </c>
      <c r="G15" s="19">
        <f t="shared" si="0"/>
        <v>65.5</v>
      </c>
      <c r="H15" s="19">
        <f t="shared" si="1"/>
        <v>39.3</v>
      </c>
      <c r="I15" s="19">
        <v>0</v>
      </c>
      <c r="J15" s="19">
        <f t="shared" si="2"/>
        <v>0</v>
      </c>
      <c r="K15" s="19">
        <f t="shared" si="3"/>
        <v>39.3</v>
      </c>
      <c r="L15" s="38">
        <v>3</v>
      </c>
      <c r="M15" s="39"/>
      <c r="N15" s="42" t="s">
        <v>46</v>
      </c>
    </row>
    <row r="16" ht="18" customHeight="1" spans="1:14">
      <c r="A16" s="15">
        <v>1</v>
      </c>
      <c r="B16" s="29" t="s">
        <v>47</v>
      </c>
      <c r="C16" s="30" t="s">
        <v>48</v>
      </c>
      <c r="D16" s="31" t="s">
        <v>49</v>
      </c>
      <c r="E16" s="30" t="s">
        <v>50</v>
      </c>
      <c r="F16" s="19">
        <v>217</v>
      </c>
      <c r="G16" s="19">
        <f t="shared" si="0"/>
        <v>72.3333333333333</v>
      </c>
      <c r="H16" s="19">
        <f t="shared" si="1"/>
        <v>43.4</v>
      </c>
      <c r="I16" s="19">
        <v>80.4</v>
      </c>
      <c r="J16" s="19">
        <f t="shared" si="2"/>
        <v>32.16</v>
      </c>
      <c r="K16" s="19">
        <f t="shared" si="3"/>
        <v>75.56</v>
      </c>
      <c r="L16" s="38">
        <v>1</v>
      </c>
      <c r="M16" s="39" t="s">
        <v>19</v>
      </c>
      <c r="N16" s="40"/>
    </row>
    <row r="17" ht="18" customHeight="1" spans="1:14">
      <c r="A17" s="15">
        <v>2</v>
      </c>
      <c r="B17" s="29" t="s">
        <v>51</v>
      </c>
      <c r="C17" s="30" t="s">
        <v>52</v>
      </c>
      <c r="D17" s="31"/>
      <c r="E17" s="30" t="s">
        <v>50</v>
      </c>
      <c r="F17" s="19">
        <v>196.5</v>
      </c>
      <c r="G17" s="19">
        <f t="shared" si="0"/>
        <v>65.5</v>
      </c>
      <c r="H17" s="19">
        <f t="shared" si="1"/>
        <v>39.3</v>
      </c>
      <c r="I17" s="19">
        <v>83.8</v>
      </c>
      <c r="J17" s="19">
        <f t="shared" si="2"/>
        <v>33.52</v>
      </c>
      <c r="K17" s="19">
        <f t="shared" si="3"/>
        <v>72.82</v>
      </c>
      <c r="L17" s="38">
        <v>2</v>
      </c>
      <c r="M17" s="41"/>
      <c r="N17" s="40"/>
    </row>
    <row r="18" ht="18" customHeight="1" spans="1:14">
      <c r="A18" s="15">
        <v>3</v>
      </c>
      <c r="B18" s="29" t="s">
        <v>53</v>
      </c>
      <c r="C18" s="30" t="s">
        <v>54</v>
      </c>
      <c r="D18" s="31"/>
      <c r="E18" s="30" t="s">
        <v>50</v>
      </c>
      <c r="F18" s="19">
        <v>188.5</v>
      </c>
      <c r="G18" s="19">
        <f t="shared" si="0"/>
        <v>62.8333333333333</v>
      </c>
      <c r="H18" s="19">
        <f t="shared" si="1"/>
        <v>37.7</v>
      </c>
      <c r="I18" s="19">
        <v>78.4</v>
      </c>
      <c r="J18" s="19">
        <f t="shared" si="2"/>
        <v>31.36</v>
      </c>
      <c r="K18" s="19">
        <f t="shared" si="3"/>
        <v>69.06</v>
      </c>
      <c r="L18" s="38">
        <v>3</v>
      </c>
      <c r="M18" s="41"/>
      <c r="N18" s="40"/>
    </row>
    <row r="19" ht="18" customHeight="1" spans="1:14">
      <c r="A19" s="15">
        <v>1</v>
      </c>
      <c r="B19" s="23" t="s">
        <v>55</v>
      </c>
      <c r="C19" s="23" t="s">
        <v>56</v>
      </c>
      <c r="D19" s="17" t="s">
        <v>57</v>
      </c>
      <c r="E19" s="18">
        <v>20101003301</v>
      </c>
      <c r="F19" s="19">
        <v>192</v>
      </c>
      <c r="G19" s="19">
        <f t="shared" si="0"/>
        <v>64</v>
      </c>
      <c r="H19" s="19">
        <f t="shared" si="1"/>
        <v>38.4</v>
      </c>
      <c r="I19" s="19">
        <v>82.4</v>
      </c>
      <c r="J19" s="19">
        <f t="shared" si="2"/>
        <v>32.96</v>
      </c>
      <c r="K19" s="19">
        <f t="shared" si="3"/>
        <v>71.36</v>
      </c>
      <c r="L19" s="38">
        <v>1</v>
      </c>
      <c r="M19" s="39" t="s">
        <v>19</v>
      </c>
      <c r="N19" s="40"/>
    </row>
    <row r="20" ht="18" customHeight="1" spans="1:14">
      <c r="A20" s="15">
        <v>2</v>
      </c>
      <c r="B20" s="23" t="s">
        <v>58</v>
      </c>
      <c r="C20" s="23" t="s">
        <v>59</v>
      </c>
      <c r="D20" s="20"/>
      <c r="E20" s="18">
        <v>20101003301</v>
      </c>
      <c r="F20" s="19">
        <v>196.5</v>
      </c>
      <c r="G20" s="19">
        <f t="shared" si="0"/>
        <v>65.5</v>
      </c>
      <c r="H20" s="19">
        <f t="shared" si="1"/>
        <v>39.3</v>
      </c>
      <c r="I20" s="19">
        <v>78.4</v>
      </c>
      <c r="J20" s="19">
        <f t="shared" si="2"/>
        <v>31.36</v>
      </c>
      <c r="K20" s="19">
        <f t="shared" si="3"/>
        <v>70.66</v>
      </c>
      <c r="L20" s="38">
        <v>2</v>
      </c>
      <c r="M20" s="39"/>
      <c r="N20" s="40"/>
    </row>
    <row r="21" ht="18" customHeight="1" spans="1:14">
      <c r="A21" s="15">
        <v>3</v>
      </c>
      <c r="B21" s="23" t="s">
        <v>60</v>
      </c>
      <c r="C21" s="23" t="s">
        <v>61</v>
      </c>
      <c r="D21" s="22"/>
      <c r="E21" s="18">
        <v>20101003301</v>
      </c>
      <c r="F21" s="19">
        <v>190</v>
      </c>
      <c r="G21" s="19">
        <f t="shared" si="0"/>
        <v>63.3333333333333</v>
      </c>
      <c r="H21" s="19">
        <f t="shared" si="1"/>
        <v>38</v>
      </c>
      <c r="I21" s="19">
        <v>73</v>
      </c>
      <c r="J21" s="19">
        <f t="shared" si="2"/>
        <v>29.2</v>
      </c>
      <c r="K21" s="19">
        <f t="shared" si="3"/>
        <v>67.2</v>
      </c>
      <c r="L21" s="38">
        <v>3</v>
      </c>
      <c r="M21" s="41"/>
      <c r="N21" s="40"/>
    </row>
    <row r="22" ht="18" customHeight="1" spans="1:14">
      <c r="A22" s="15">
        <v>1</v>
      </c>
      <c r="B22" s="23" t="s">
        <v>62</v>
      </c>
      <c r="C22" s="23" t="s">
        <v>63</v>
      </c>
      <c r="D22" s="32" t="s">
        <v>64</v>
      </c>
      <c r="E22" s="25" t="s">
        <v>65</v>
      </c>
      <c r="F22" s="19">
        <v>203.5</v>
      </c>
      <c r="G22" s="19">
        <f t="shared" si="0"/>
        <v>67.8333333333333</v>
      </c>
      <c r="H22" s="19">
        <f t="shared" si="1"/>
        <v>40.7</v>
      </c>
      <c r="I22" s="19">
        <v>83</v>
      </c>
      <c r="J22" s="19">
        <f t="shared" si="2"/>
        <v>33.2</v>
      </c>
      <c r="K22" s="19">
        <f t="shared" si="3"/>
        <v>73.9</v>
      </c>
      <c r="L22" s="38">
        <v>1</v>
      </c>
      <c r="M22" s="39" t="s">
        <v>19</v>
      </c>
      <c r="N22" s="40"/>
    </row>
    <row r="23" ht="18" customHeight="1" spans="1:14">
      <c r="A23" s="15">
        <v>2</v>
      </c>
      <c r="B23" s="23" t="s">
        <v>66</v>
      </c>
      <c r="C23" s="23" t="s">
        <v>67</v>
      </c>
      <c r="D23" s="33"/>
      <c r="E23" s="25" t="s">
        <v>65</v>
      </c>
      <c r="F23" s="19">
        <v>204.5</v>
      </c>
      <c r="G23" s="19">
        <f t="shared" si="0"/>
        <v>68.1666666666667</v>
      </c>
      <c r="H23" s="19">
        <f t="shared" si="1"/>
        <v>40.9</v>
      </c>
      <c r="I23" s="19">
        <v>76.4</v>
      </c>
      <c r="J23" s="19">
        <f t="shared" si="2"/>
        <v>30.56</v>
      </c>
      <c r="K23" s="19">
        <f t="shared" si="3"/>
        <v>71.46</v>
      </c>
      <c r="L23" s="38">
        <v>2</v>
      </c>
      <c r="M23" s="43"/>
      <c r="N23" s="40"/>
    </row>
    <row r="24" ht="18" customHeight="1" spans="1:14">
      <c r="A24" s="15">
        <v>3</v>
      </c>
      <c r="B24" s="23" t="s">
        <v>68</v>
      </c>
      <c r="C24" s="23" t="s">
        <v>69</v>
      </c>
      <c r="D24" s="34"/>
      <c r="E24" s="25" t="s">
        <v>65</v>
      </c>
      <c r="F24" s="19">
        <v>202</v>
      </c>
      <c r="G24" s="19">
        <f t="shared" si="0"/>
        <v>67.3333333333333</v>
      </c>
      <c r="H24" s="19">
        <f t="shared" si="1"/>
        <v>40.4</v>
      </c>
      <c r="I24" s="19">
        <v>77</v>
      </c>
      <c r="J24" s="19">
        <f t="shared" si="2"/>
        <v>30.8</v>
      </c>
      <c r="K24" s="19">
        <f t="shared" si="3"/>
        <v>71.2</v>
      </c>
      <c r="L24" s="38">
        <v>3</v>
      </c>
      <c r="M24" s="43"/>
      <c r="N24" s="40"/>
    </row>
    <row r="25" ht="18" customHeight="1" spans="1:14">
      <c r="A25" s="15">
        <v>1</v>
      </c>
      <c r="B25" s="23" t="s">
        <v>70</v>
      </c>
      <c r="C25" s="23" t="s">
        <v>71</v>
      </c>
      <c r="D25" s="31" t="s">
        <v>72</v>
      </c>
      <c r="E25" s="25" t="s">
        <v>73</v>
      </c>
      <c r="F25" s="19">
        <v>212.5</v>
      </c>
      <c r="G25" s="19">
        <f t="shared" si="0"/>
        <v>70.8333333333333</v>
      </c>
      <c r="H25" s="19">
        <f t="shared" si="1"/>
        <v>42.5</v>
      </c>
      <c r="I25" s="19">
        <v>79</v>
      </c>
      <c r="J25" s="19">
        <f t="shared" si="2"/>
        <v>31.6</v>
      </c>
      <c r="K25" s="19">
        <f t="shared" si="3"/>
        <v>74.1</v>
      </c>
      <c r="L25" s="38">
        <v>1</v>
      </c>
      <c r="M25" s="39" t="s">
        <v>19</v>
      </c>
      <c r="N25" s="40"/>
    </row>
    <row r="26" ht="18" customHeight="1" spans="1:14">
      <c r="A26" s="15">
        <v>2</v>
      </c>
      <c r="B26" s="23" t="s">
        <v>74</v>
      </c>
      <c r="C26" s="23" t="s">
        <v>75</v>
      </c>
      <c r="D26" s="31"/>
      <c r="E26" s="25" t="s">
        <v>73</v>
      </c>
      <c r="F26" s="19">
        <v>210</v>
      </c>
      <c r="G26" s="19">
        <f t="shared" si="0"/>
        <v>70</v>
      </c>
      <c r="H26" s="19">
        <f t="shared" si="1"/>
        <v>42</v>
      </c>
      <c r="I26" s="19">
        <v>77.8</v>
      </c>
      <c r="J26" s="19">
        <f t="shared" si="2"/>
        <v>31.12</v>
      </c>
      <c r="K26" s="19">
        <f t="shared" si="3"/>
        <v>73.12</v>
      </c>
      <c r="L26" s="38">
        <v>2</v>
      </c>
      <c r="M26" s="43"/>
      <c r="N26" s="40"/>
    </row>
    <row r="27" ht="18" customHeight="1" spans="1:14">
      <c r="A27" s="15">
        <v>3</v>
      </c>
      <c r="B27" s="23" t="s">
        <v>76</v>
      </c>
      <c r="C27" s="23" t="s">
        <v>77</v>
      </c>
      <c r="D27" s="31"/>
      <c r="E27" s="27" t="s">
        <v>73</v>
      </c>
      <c r="F27" s="19">
        <v>201.5</v>
      </c>
      <c r="G27" s="19">
        <f t="shared" si="0"/>
        <v>67.1666666666667</v>
      </c>
      <c r="H27" s="19">
        <f t="shared" si="1"/>
        <v>40.3</v>
      </c>
      <c r="I27" s="19">
        <v>0</v>
      </c>
      <c r="J27" s="19">
        <f t="shared" si="2"/>
        <v>0</v>
      </c>
      <c r="K27" s="19">
        <f t="shared" si="3"/>
        <v>40.3</v>
      </c>
      <c r="L27" s="38">
        <v>3</v>
      </c>
      <c r="M27" s="43"/>
      <c r="N27" s="42" t="s">
        <v>46</v>
      </c>
    </row>
  </sheetData>
  <mergeCells count="8">
    <mergeCell ref="A2:N2"/>
    <mergeCell ref="D4:D9"/>
    <mergeCell ref="D10:D12"/>
    <mergeCell ref="D13:D15"/>
    <mergeCell ref="D16:D18"/>
    <mergeCell ref="D19:D21"/>
    <mergeCell ref="D22:D24"/>
    <mergeCell ref="D25:D27"/>
  </mergeCells>
  <pageMargins left="0.511805555555556" right="0.156944444444444" top="1.02361111111111" bottom="0.786805555555556" header="0.275" footer="0.236111111111111"/>
  <pageSetup paperSize="9" orientation="landscape"/>
  <headerFooter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dcterms:created xsi:type="dcterms:W3CDTF">2020-10-23T07:31:00Z</dcterms:created>
  <dcterms:modified xsi:type="dcterms:W3CDTF">2024-06-17T09:44:10Z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DF688E48DC3C49FC80153F4B9141686B</vt:lpwstr>
  </property>
</Properties>
</file>