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35"/>
  </bookViews>
  <sheets>
    <sheet name="成绩汇总" sheetId="1" r:id="rId1"/>
  </sheets>
  <definedNames>
    <definedName name="_xlnm._FilterDatabase" localSheetId="0" hidden="1">成绩汇总!$A$3:$AE$21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<sst xmlns="http://schemas.openxmlformats.org/spreadsheetml/2006/main" count="52" uniqueCount="40">
  <si>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r>
      <rPr>
        <sz val="28"/>
        <color theme="1"/>
        <rFont val="宋体"/>
        <charset val="134"/>
        <scheme val="minor"/>
      </rPr>
      <t>黄平县2025年乡镇专职队招录成绩登记表</t>
    </r>
    <r>
      <rPr>
        <sz val="11"/>
        <color theme="1"/>
        <rFont val="宋体"/>
        <charset val="134"/>
        <scheme val="minor"/>
      </rPr>
      <t xml:space="preserve"> </t>
    </r>
  </si>
  <si>
    <t>序号</t>
  </si>
  <si>
    <t>姓名</t>
  </si>
  <si>
    <t>年龄</t>
  </si>
  <si>
    <t>体能测试</t>
  </si>
  <si>
    <t>面试</t>
  </si>
  <si>
    <t>最终成绩</t>
  </si>
  <si>
    <t>排名</t>
  </si>
  <si>
    <t>备注</t>
  </si>
  <si>
    <t>1500米跑（占比40%）</t>
  </si>
  <si>
    <t>双杠（占比30%）</t>
  </si>
  <si>
    <t>单杠（占比30%）</t>
  </si>
  <si>
    <t>100跑（占比30%）</t>
  </si>
  <si>
    <t>4×10跑（30%）</t>
  </si>
  <si>
    <t>体能测试最终成绩</t>
  </si>
  <si>
    <t>占比</t>
  </si>
  <si>
    <t>体能净成绩</t>
  </si>
  <si>
    <t>成绩</t>
  </si>
  <si>
    <t>面试净成绩</t>
  </si>
  <si>
    <t>净成绩</t>
  </si>
  <si>
    <t>杨雨鸿</t>
  </si>
  <si>
    <t>周涛</t>
  </si>
  <si>
    <t>自愿放弃</t>
  </si>
  <si>
    <t>李小城</t>
  </si>
  <si>
    <t>郭芳林</t>
  </si>
  <si>
    <t>龙仕林</t>
  </si>
  <si>
    <t>吴占平</t>
  </si>
  <si>
    <t>调剂浪洞</t>
  </si>
  <si>
    <t>江海</t>
  </si>
  <si>
    <t>王丙合</t>
  </si>
  <si>
    <t>吴永奎</t>
  </si>
  <si>
    <t>肖洋</t>
  </si>
  <si>
    <t>黄蓬勃</t>
  </si>
  <si>
    <t>陈成</t>
  </si>
  <si>
    <t>调剂平溪</t>
  </si>
  <si>
    <t>吴权成</t>
  </si>
  <si>
    <t>周世海</t>
  </si>
  <si>
    <t>简天权</t>
  </si>
  <si>
    <t>雷洪</t>
  </si>
  <si>
    <t>潘春宏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</si>
</sst>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tabSelected="1" zoomScale="85" zoomScaleNormal="85" topLeftCell="A2" workbookViewId="0">
      <selection activeCell="R6" sqref="R6"/>
    </sheetView>
  </sheetViews>
  <sheetFormatPr defaultColWidth="9" defaultRowHeight="14.25"/>
  <cols>
    <col min="1" max="1" width="9" style="3"/>
    <col min="4" max="4" width="10.725" style="3" customWidth="1"/>
    <col min="5" max="5" width="10.725" style="4" customWidth="1"/>
    <col min="6" max="6" width="9" style="3"/>
    <col min="7" max="7" width="9" style="4"/>
    <col min="8" max="8" width="9" style="3"/>
    <col min="9" max="9" width="9" style="4"/>
    <col min="10" max="10" width="9" style="3"/>
    <col min="11" max="11" width="9" style="4"/>
    <col min="12" max="12" width="9" style="3"/>
    <col min="13" max="13" width="11.8166666666667" style="4" customWidth="1"/>
    <col min="14" max="14" width="19.725" style="3" customWidth="1"/>
    <col min="15" max="15" width="9" style="3"/>
    <col min="16" max="16" width="11.1833333333333" customWidth="1"/>
    <col min="17" max="17" width="9" style="3"/>
    <col min="19" max="19" width="11.725" style="3" customWidth="1"/>
    <col min="21" max="21" width="9" style="3"/>
  </cols>
  <sheetData>
    <row r="1" ht="50" customHeight="1" spans="2:22">
      <c r="B1" s="5" t="s">
        <v>0</v>
      </c>
      <c r="C1" s="3"/>
      <c r="E1" s="3"/>
      <c r="G1" s="3"/>
      <c r="I1" s="3"/>
      <c r="K1" s="3"/>
      <c r="M1" s="3"/>
      <c r="P1" s="3"/>
      <c r="R1" s="3"/>
      <c r="T1" s="3"/>
      <c r="V1" s="3"/>
    </row>
    <row r="2" spans="1:22">
      <c r="A2" s="6" t="s">
        <v>1</v>
      </c>
      <c r="B2" s="6" t="s">
        <v>2</v>
      </c>
      <c r="C2" s="6" t="s">
        <v>3</v>
      </c>
      <c r="D2" s="7" t="s">
        <v>4</v>
      </c>
      <c r="E2" s="12"/>
      <c r="F2" s="13"/>
      <c r="G2" s="12"/>
      <c r="H2" s="13"/>
      <c r="I2" s="12"/>
      <c r="J2" s="13"/>
      <c r="K2" s="12"/>
      <c r="L2" s="13"/>
      <c r="M2" s="12"/>
      <c r="N2" s="13"/>
      <c r="O2" s="13"/>
      <c r="P2" s="15"/>
      <c r="Q2" s="6" t="s">
        <v>5</v>
      </c>
      <c r="R2" s="6"/>
      <c r="S2" s="6"/>
      <c r="T2" s="16" t="s">
        <v>6</v>
      </c>
      <c r="U2" s="16" t="s">
        <v>7</v>
      </c>
      <c r="V2" s="16" t="s">
        <v>8</v>
      </c>
    </row>
    <row r="3" spans="1:22">
      <c r="A3" s="6"/>
      <c r="B3" s="6"/>
      <c r="C3" s="6"/>
      <c r="D3" s="6" t="s">
        <v>9</v>
      </c>
      <c r="E3" s="11"/>
      <c r="F3" s="6" t="s">
        <v>10</v>
      </c>
      <c r="G3" s="11"/>
      <c r="H3" s="6" t="s">
        <v>11</v>
      </c>
      <c r="I3" s="11"/>
      <c r="J3" s="6" t="s">
        <v>12</v>
      </c>
      <c r="K3" s="11"/>
      <c r="L3" s="6" t="s">
        <v>13</v>
      </c>
      <c r="M3" s="11"/>
      <c r="N3" s="16" t="s">
        <v>14</v>
      </c>
      <c r="O3" s="16" t="s">
        <v>15</v>
      </c>
      <c r="P3" s="16" t="s">
        <v>16</v>
      </c>
      <c r="Q3" s="18" t="s">
        <v>17</v>
      </c>
      <c r="R3" s="18" t="s">
        <v>15</v>
      </c>
      <c r="S3" s="18" t="s">
        <v>18</v>
      </c>
      <c r="T3" s="18"/>
      <c r="U3" s="18"/>
      <c r="V3" s="18"/>
    </row>
    <row r="4" spans="1:22">
      <c r="A4" s="6"/>
      <c r="B4" s="6"/>
      <c r="C4" s="6"/>
      <c r="D4" s="6" t="s">
        <v>17</v>
      </c>
      <c r="E4" s="11" t="s">
        <v>19</v>
      </c>
      <c r="F4" s="6" t="s">
        <v>17</v>
      </c>
      <c r="G4" s="11" t="s">
        <v>19</v>
      </c>
      <c r="H4" s="6" t="s">
        <v>17</v>
      </c>
      <c r="I4" s="11" t="s">
        <v>19</v>
      </c>
      <c r="J4" s="6" t="s">
        <v>17</v>
      </c>
      <c r="K4" s="11" t="s">
        <v>19</v>
      </c>
      <c r="L4" s="6" t="s">
        <v>17</v>
      </c>
      <c r="M4" s="11" t="s">
        <v>19</v>
      </c>
      <c r="N4" s="17"/>
      <c r="O4" s="17"/>
      <c r="P4" s="17"/>
      <c r="Q4" s="17"/>
      <c r="R4" s="17"/>
      <c r="S4" s="17"/>
      <c r="T4" s="17"/>
      <c r="U4" s="17"/>
      <c r="V4" s="17"/>
    </row>
    <row r="5" ht="40" customHeight="1" spans="1:22">
      <c r="A5" s="6">
        <v>1</v>
      </c>
      <c r="B5" s="8" t="s">
        <v>20</v>
      </c>
      <c r="C5" s="8">
        <v>25</v>
      </c>
      <c r="D5" s="9">
        <v>95</v>
      </c>
      <c r="E5" s="8">
        <f t="shared" ref="E5:E21" si="0">D5*0.4</f>
        <v>38</v>
      </c>
      <c r="F5" s="9"/>
      <c r="G5" s="8">
        <f t="shared" ref="G5:G21" si="1">F5*0.3</f>
        <v>0</v>
      </c>
      <c r="H5" s="9">
        <v>85</v>
      </c>
      <c r="I5" s="8">
        <f t="shared" ref="I5:I21" si="2">H5*0.3</f>
        <v>25.5</v>
      </c>
      <c r="J5" s="9">
        <v>95</v>
      </c>
      <c r="K5" s="8">
        <f t="shared" ref="K5:K21" si="3">J5*0.3</f>
        <v>28.5</v>
      </c>
      <c r="L5" s="9"/>
      <c r="M5" s="8">
        <f t="shared" ref="M5:M21" si="4">L5*0.3</f>
        <v>0</v>
      </c>
      <c r="N5" s="9">
        <f t="shared" ref="N5:N21" si="5">E5+G5+I5+K5+M5</f>
        <v>92</v>
      </c>
      <c r="O5" s="9"/>
      <c r="P5" s="9">
        <f t="shared" ref="P5:P21" si="6">N5*0.6</f>
        <v>55.2</v>
      </c>
      <c r="Q5" s="9">
        <v>77</v>
      </c>
      <c r="R5" s="9"/>
      <c r="S5" s="9">
        <f t="shared" ref="S5:S21" si="7">Q5*0.4</f>
        <v>30.8</v>
      </c>
      <c r="T5" s="9">
        <f t="shared" ref="T5:T21" si="8">P5+S5</f>
        <v>86</v>
      </c>
      <c r="U5" s="9">
        <v>1</v>
      </c>
      <c r="V5" s="9"/>
    </row>
    <row r="6" s="1" customFormat="1" ht="40" customHeight="1" spans="1:22">
      <c r="A6" s="6">
        <v>2</v>
      </c>
      <c r="B6" s="8" t="s">
        <v>21</v>
      </c>
      <c r="C6" s="8">
        <v>27</v>
      </c>
      <c r="D6" s="9">
        <v>70</v>
      </c>
      <c r="E6" s="8">
        <f t="shared" si="0"/>
        <v>28</v>
      </c>
      <c r="F6" s="9"/>
      <c r="G6" s="8">
        <f t="shared" si="1"/>
        <v>0</v>
      </c>
      <c r="H6" s="9">
        <v>100</v>
      </c>
      <c r="I6" s="8">
        <f t="shared" si="2"/>
        <v>30</v>
      </c>
      <c r="J6" s="9">
        <v>100</v>
      </c>
      <c r="K6" s="8">
        <f t="shared" si="3"/>
        <v>30</v>
      </c>
      <c r="L6" s="9"/>
      <c r="M6" s="8">
        <f t="shared" si="4"/>
        <v>0</v>
      </c>
      <c r="N6" s="9">
        <f t="shared" si="5"/>
        <v>88</v>
      </c>
      <c r="O6" s="9"/>
      <c r="P6" s="9">
        <f t="shared" si="6"/>
        <v>52.8</v>
      </c>
      <c r="Q6" s="9">
        <v>82.33</v>
      </c>
      <c r="R6" s="9"/>
      <c r="S6" s="9">
        <f t="shared" si="7"/>
        <v>32.932</v>
      </c>
      <c r="T6" s="9">
        <f t="shared" si="8"/>
        <v>85.732</v>
      </c>
      <c r="U6" s="9">
        <v>2</v>
      </c>
      <c r="V6" s="9" t="s">
        <v>22</v>
      </c>
    </row>
    <row r="7" s="2" customFormat="1" ht="40" customHeight="1" spans="1:22">
      <c r="A7" s="6">
        <v>3</v>
      </c>
      <c r="B7" s="8" t="s">
        <v>23</v>
      </c>
      <c r="C7" s="8">
        <v>30</v>
      </c>
      <c r="D7" s="9">
        <v>100</v>
      </c>
      <c r="E7" s="8">
        <f t="shared" si="0"/>
        <v>40</v>
      </c>
      <c r="F7" s="9"/>
      <c r="G7" s="8">
        <f t="shared" si="1"/>
        <v>0</v>
      </c>
      <c r="H7" s="9">
        <v>90</v>
      </c>
      <c r="I7" s="8">
        <f t="shared" si="2"/>
        <v>27</v>
      </c>
      <c r="J7" s="9">
        <v>90</v>
      </c>
      <c r="K7" s="8">
        <f t="shared" si="3"/>
        <v>27</v>
      </c>
      <c r="L7" s="9"/>
      <c r="M7" s="8">
        <f t="shared" si="4"/>
        <v>0</v>
      </c>
      <c r="N7" s="9">
        <f t="shared" si="5"/>
        <v>94</v>
      </c>
      <c r="O7" s="9"/>
      <c r="P7" s="9">
        <f t="shared" si="6"/>
        <v>56.4</v>
      </c>
      <c r="Q7" s="9">
        <v>69</v>
      </c>
      <c r="R7" s="9"/>
      <c r="S7" s="9">
        <f t="shared" si="7"/>
        <v>27.6</v>
      </c>
      <c r="T7" s="9">
        <f t="shared" si="8"/>
        <v>84</v>
      </c>
      <c r="U7" s="9">
        <v>3</v>
      </c>
      <c r="V7" s="9"/>
    </row>
    <row r="8" ht="40" customHeight="1" spans="1:22">
      <c r="A8" s="6">
        <v>4</v>
      </c>
      <c r="B8" s="8" t="s">
        <v>24</v>
      </c>
      <c r="C8" s="8">
        <v>28</v>
      </c>
      <c r="D8" s="9">
        <v>90</v>
      </c>
      <c r="E8" s="8">
        <f t="shared" si="0"/>
        <v>36</v>
      </c>
      <c r="F8" s="9"/>
      <c r="G8" s="8">
        <f t="shared" si="1"/>
        <v>0</v>
      </c>
      <c r="H8" s="9">
        <v>70</v>
      </c>
      <c r="I8" s="8">
        <f t="shared" si="2"/>
        <v>21</v>
      </c>
      <c r="J8" s="9"/>
      <c r="K8" s="8">
        <f t="shared" si="3"/>
        <v>0</v>
      </c>
      <c r="L8" s="9">
        <v>95</v>
      </c>
      <c r="M8" s="8">
        <f t="shared" si="4"/>
        <v>28.5</v>
      </c>
      <c r="N8" s="9">
        <f t="shared" si="5"/>
        <v>85.5</v>
      </c>
      <c r="O8" s="9"/>
      <c r="P8" s="9">
        <f t="shared" si="6"/>
        <v>51.3</v>
      </c>
      <c r="Q8" s="9">
        <v>81.67</v>
      </c>
      <c r="R8" s="9"/>
      <c r="S8" s="9">
        <f t="shared" si="7"/>
        <v>32.668</v>
      </c>
      <c r="T8" s="9">
        <f t="shared" si="8"/>
        <v>83.968</v>
      </c>
      <c r="U8" s="9">
        <v>4</v>
      </c>
      <c r="V8" s="9"/>
    </row>
    <row r="9" ht="40" customHeight="1" spans="1:22">
      <c r="A9" s="6">
        <v>5</v>
      </c>
      <c r="B9" s="8" t="s">
        <v>25</v>
      </c>
      <c r="C9" s="8">
        <v>25</v>
      </c>
      <c r="D9" s="9">
        <v>90</v>
      </c>
      <c r="E9" s="14">
        <f t="shared" si="0"/>
        <v>36</v>
      </c>
      <c r="F9" s="9"/>
      <c r="G9" s="8">
        <f t="shared" si="1"/>
        <v>0</v>
      </c>
      <c r="H9" s="9">
        <v>85</v>
      </c>
      <c r="I9" s="8">
        <f t="shared" si="2"/>
        <v>25.5</v>
      </c>
      <c r="J9" s="9">
        <v>95</v>
      </c>
      <c r="K9" s="8">
        <f t="shared" si="3"/>
        <v>28.5</v>
      </c>
      <c r="L9" s="9"/>
      <c r="M9" s="8">
        <f t="shared" si="4"/>
        <v>0</v>
      </c>
      <c r="N9" s="9">
        <f t="shared" si="5"/>
        <v>90</v>
      </c>
      <c r="O9" s="9"/>
      <c r="P9" s="9">
        <f t="shared" si="6"/>
        <v>54</v>
      </c>
      <c r="Q9" s="9">
        <v>74.67</v>
      </c>
      <c r="R9" s="9"/>
      <c r="S9" s="9">
        <f t="shared" si="7"/>
        <v>29.868</v>
      </c>
      <c r="T9" s="9">
        <f t="shared" si="8"/>
        <v>83.868</v>
      </c>
      <c r="U9" s="9">
        <v>5</v>
      </c>
      <c r="V9" s="9"/>
    </row>
    <row r="10" ht="40" customHeight="1" spans="1:22">
      <c r="A10" s="6">
        <v>6</v>
      </c>
      <c r="B10" s="8" t="s">
        <v>26</v>
      </c>
      <c r="C10" s="8">
        <v>25</v>
      </c>
      <c r="D10" s="9">
        <v>90</v>
      </c>
      <c r="E10" s="8">
        <f t="shared" si="0"/>
        <v>36</v>
      </c>
      <c r="F10" s="9"/>
      <c r="G10" s="8">
        <f t="shared" si="1"/>
        <v>0</v>
      </c>
      <c r="H10" s="9">
        <v>85</v>
      </c>
      <c r="I10" s="8">
        <f t="shared" si="2"/>
        <v>25.5</v>
      </c>
      <c r="J10" s="9"/>
      <c r="K10" s="8">
        <f t="shared" si="3"/>
        <v>0</v>
      </c>
      <c r="L10" s="9">
        <v>95</v>
      </c>
      <c r="M10" s="8">
        <f t="shared" si="4"/>
        <v>28.5</v>
      </c>
      <c r="N10" s="9">
        <f t="shared" si="5"/>
        <v>90</v>
      </c>
      <c r="O10" s="9"/>
      <c r="P10" s="9">
        <f t="shared" si="6"/>
        <v>54</v>
      </c>
      <c r="Q10" s="9">
        <v>73.67</v>
      </c>
      <c r="R10" s="9"/>
      <c r="S10" s="9">
        <f t="shared" si="7"/>
        <v>29.468</v>
      </c>
      <c r="T10" s="9">
        <f t="shared" si="8"/>
        <v>83.468</v>
      </c>
      <c r="U10" s="9">
        <v>6</v>
      </c>
      <c r="V10" s="9" t="s">
        <v>27</v>
      </c>
    </row>
    <row r="11" ht="40" customHeight="1" spans="1:22">
      <c r="A11" s="6">
        <v>7</v>
      </c>
      <c r="B11" s="8" t="s">
        <v>28</v>
      </c>
      <c r="C11" s="8">
        <v>24</v>
      </c>
      <c r="D11" s="9">
        <v>80</v>
      </c>
      <c r="E11" s="8">
        <f t="shared" si="0"/>
        <v>32</v>
      </c>
      <c r="F11" s="9"/>
      <c r="G11" s="8">
        <f t="shared" si="1"/>
        <v>0</v>
      </c>
      <c r="H11" s="9">
        <v>75</v>
      </c>
      <c r="I11" s="8">
        <f t="shared" si="2"/>
        <v>22.5</v>
      </c>
      <c r="J11" s="9">
        <v>95</v>
      </c>
      <c r="K11" s="8">
        <f t="shared" si="3"/>
        <v>28.5</v>
      </c>
      <c r="L11" s="9"/>
      <c r="M11" s="8">
        <f t="shared" si="4"/>
        <v>0</v>
      </c>
      <c r="N11" s="9">
        <f t="shared" si="5"/>
        <v>83</v>
      </c>
      <c r="O11" s="9"/>
      <c r="P11" s="9">
        <f t="shared" si="6"/>
        <v>49.8</v>
      </c>
      <c r="Q11" s="9">
        <v>81.67</v>
      </c>
      <c r="R11" s="9"/>
      <c r="S11" s="9">
        <f t="shared" si="7"/>
        <v>32.668</v>
      </c>
      <c r="T11" s="9">
        <f t="shared" si="8"/>
        <v>82.468</v>
      </c>
      <c r="U11" s="9">
        <v>7</v>
      </c>
      <c r="V11" s="9"/>
    </row>
    <row r="12" ht="40" customHeight="1" spans="1:22">
      <c r="A12" s="6">
        <v>8</v>
      </c>
      <c r="B12" s="8" t="s">
        <v>29</v>
      </c>
      <c r="C12" s="8">
        <v>24</v>
      </c>
      <c r="D12" s="9">
        <v>85</v>
      </c>
      <c r="E12" s="8">
        <f t="shared" si="0"/>
        <v>34</v>
      </c>
      <c r="F12" s="9"/>
      <c r="G12" s="8">
        <f t="shared" si="1"/>
        <v>0</v>
      </c>
      <c r="H12" s="9">
        <v>85</v>
      </c>
      <c r="I12" s="8">
        <f t="shared" si="2"/>
        <v>25.5</v>
      </c>
      <c r="J12" s="9"/>
      <c r="K12" s="8">
        <f t="shared" si="3"/>
        <v>0</v>
      </c>
      <c r="L12" s="9">
        <v>90</v>
      </c>
      <c r="M12" s="8">
        <f t="shared" si="4"/>
        <v>27</v>
      </c>
      <c r="N12" s="9">
        <f t="shared" si="5"/>
        <v>86.5</v>
      </c>
      <c r="O12" s="9"/>
      <c r="P12" s="9">
        <f t="shared" si="6"/>
        <v>51.9</v>
      </c>
      <c r="Q12" s="9">
        <v>75.67</v>
      </c>
      <c r="R12" s="9"/>
      <c r="S12" s="9">
        <f t="shared" si="7"/>
        <v>30.268</v>
      </c>
      <c r="T12" s="9">
        <f t="shared" si="8"/>
        <v>82.168</v>
      </c>
      <c r="U12" s="9">
        <v>8</v>
      </c>
      <c r="V12" s="9" t="s">
        <v>22</v>
      </c>
    </row>
    <row r="13" ht="40" customHeight="1" spans="1:22">
      <c r="A13" s="6">
        <v>9</v>
      </c>
      <c r="B13" s="8" t="s">
        <v>30</v>
      </c>
      <c r="C13" s="8">
        <v>22</v>
      </c>
      <c r="D13" s="9">
        <v>85</v>
      </c>
      <c r="E13" s="8">
        <f t="shared" si="0"/>
        <v>34</v>
      </c>
      <c r="F13" s="9"/>
      <c r="G13" s="8">
        <f t="shared" si="1"/>
        <v>0</v>
      </c>
      <c r="H13" s="9">
        <v>95</v>
      </c>
      <c r="I13" s="8">
        <f t="shared" si="2"/>
        <v>28.5</v>
      </c>
      <c r="J13" s="9">
        <v>75</v>
      </c>
      <c r="K13" s="8">
        <f t="shared" si="3"/>
        <v>22.5</v>
      </c>
      <c r="L13" s="9"/>
      <c r="M13" s="8">
        <f t="shared" si="4"/>
        <v>0</v>
      </c>
      <c r="N13" s="9">
        <f t="shared" si="5"/>
        <v>85</v>
      </c>
      <c r="O13" s="9"/>
      <c r="P13" s="9">
        <f t="shared" si="6"/>
        <v>51</v>
      </c>
      <c r="Q13" s="9">
        <v>76.33</v>
      </c>
      <c r="R13" s="9"/>
      <c r="S13" s="9">
        <f t="shared" si="7"/>
        <v>30.532</v>
      </c>
      <c r="T13" s="9">
        <f t="shared" si="8"/>
        <v>81.532</v>
      </c>
      <c r="U13" s="9">
        <v>9</v>
      </c>
      <c r="V13" s="9"/>
    </row>
    <row r="14" ht="40" customHeight="1" spans="1:22">
      <c r="A14" s="6">
        <v>10</v>
      </c>
      <c r="B14" s="8" t="s">
        <v>31</v>
      </c>
      <c r="C14" s="8">
        <v>25</v>
      </c>
      <c r="D14" s="9">
        <v>90</v>
      </c>
      <c r="E14" s="8">
        <f t="shared" si="0"/>
        <v>36</v>
      </c>
      <c r="F14" s="9">
        <v>80</v>
      </c>
      <c r="G14" s="8">
        <f t="shared" si="1"/>
        <v>24</v>
      </c>
      <c r="H14" s="9"/>
      <c r="I14" s="8">
        <f t="shared" si="2"/>
        <v>0</v>
      </c>
      <c r="J14" s="9"/>
      <c r="K14" s="8">
        <f t="shared" si="3"/>
        <v>0</v>
      </c>
      <c r="L14" s="9">
        <v>95</v>
      </c>
      <c r="M14" s="8">
        <f t="shared" si="4"/>
        <v>28.5</v>
      </c>
      <c r="N14" s="9">
        <f t="shared" si="5"/>
        <v>88.5</v>
      </c>
      <c r="O14" s="9"/>
      <c r="P14" s="9">
        <f t="shared" si="6"/>
        <v>53.1</v>
      </c>
      <c r="Q14" s="9">
        <v>70.67</v>
      </c>
      <c r="R14" s="9"/>
      <c r="S14" s="9">
        <f t="shared" si="7"/>
        <v>28.268</v>
      </c>
      <c r="T14" s="9">
        <f t="shared" si="8"/>
        <v>81.368</v>
      </c>
      <c r="U14" s="9">
        <v>10</v>
      </c>
      <c r="V14" s="9"/>
    </row>
    <row r="15" ht="40" customHeight="1" spans="1:22">
      <c r="A15" s="6">
        <v>11</v>
      </c>
      <c r="B15" s="8" t="s">
        <v>32</v>
      </c>
      <c r="C15" s="8">
        <v>20</v>
      </c>
      <c r="D15" s="9">
        <v>85</v>
      </c>
      <c r="E15" s="8">
        <f t="shared" si="0"/>
        <v>34</v>
      </c>
      <c r="F15" s="9">
        <v>80</v>
      </c>
      <c r="G15" s="8">
        <f t="shared" si="1"/>
        <v>24</v>
      </c>
      <c r="H15" s="9"/>
      <c r="I15" s="8">
        <f t="shared" si="2"/>
        <v>0</v>
      </c>
      <c r="J15" s="9"/>
      <c r="K15" s="8">
        <f t="shared" si="3"/>
        <v>0</v>
      </c>
      <c r="L15" s="9">
        <v>90</v>
      </c>
      <c r="M15" s="8">
        <f t="shared" si="4"/>
        <v>27</v>
      </c>
      <c r="N15" s="9">
        <f t="shared" si="5"/>
        <v>85</v>
      </c>
      <c r="O15" s="9"/>
      <c r="P15" s="9">
        <f t="shared" si="6"/>
        <v>51</v>
      </c>
      <c r="Q15" s="9">
        <v>69.67</v>
      </c>
      <c r="R15" s="9"/>
      <c r="S15" s="9">
        <f t="shared" si="7"/>
        <v>27.868</v>
      </c>
      <c r="T15" s="9">
        <f t="shared" si="8"/>
        <v>78.868</v>
      </c>
      <c r="U15" s="9">
        <v>11</v>
      </c>
      <c r="V15" s="9" t="s">
        <v>27</v>
      </c>
    </row>
    <row r="16" ht="40" customHeight="1" spans="1:22">
      <c r="A16" s="6">
        <v>12</v>
      </c>
      <c r="B16" s="8" t="s">
        <v>33</v>
      </c>
      <c r="C16" s="8">
        <v>27</v>
      </c>
      <c r="D16" s="9">
        <v>80</v>
      </c>
      <c r="E16" s="8">
        <f t="shared" si="0"/>
        <v>32</v>
      </c>
      <c r="F16" s="9"/>
      <c r="G16" s="8">
        <f t="shared" si="1"/>
        <v>0</v>
      </c>
      <c r="H16" s="9">
        <v>60</v>
      </c>
      <c r="I16" s="8">
        <f t="shared" si="2"/>
        <v>18</v>
      </c>
      <c r="J16" s="9">
        <v>90</v>
      </c>
      <c r="K16" s="8">
        <f t="shared" si="3"/>
        <v>27</v>
      </c>
      <c r="L16" s="9"/>
      <c r="M16" s="8">
        <f t="shared" si="4"/>
        <v>0</v>
      </c>
      <c r="N16" s="9">
        <f t="shared" si="5"/>
        <v>77</v>
      </c>
      <c r="O16" s="9"/>
      <c r="P16" s="9">
        <f t="shared" si="6"/>
        <v>46.2</v>
      </c>
      <c r="Q16" s="9">
        <v>75.67</v>
      </c>
      <c r="R16" s="9"/>
      <c r="S16" s="9">
        <f t="shared" si="7"/>
        <v>30.268</v>
      </c>
      <c r="T16" s="9">
        <f t="shared" si="8"/>
        <v>76.468</v>
      </c>
      <c r="U16" s="9">
        <v>12</v>
      </c>
      <c r="V16" s="9" t="s">
        <v>34</v>
      </c>
    </row>
    <row r="17" ht="40" customHeight="1" spans="1:22">
      <c r="A17" s="6">
        <v>13</v>
      </c>
      <c r="B17" s="10" t="s">
        <v>35</v>
      </c>
      <c r="C17" s="10">
        <v>34</v>
      </c>
      <c r="D17" s="9">
        <v>75</v>
      </c>
      <c r="E17" s="8">
        <f t="shared" si="0"/>
        <v>30</v>
      </c>
      <c r="F17" s="9">
        <v>75</v>
      </c>
      <c r="G17" s="8">
        <f t="shared" si="1"/>
        <v>22.5</v>
      </c>
      <c r="H17" s="9"/>
      <c r="I17" s="8">
        <f t="shared" si="2"/>
        <v>0</v>
      </c>
      <c r="J17" s="9"/>
      <c r="K17" s="8">
        <f t="shared" si="3"/>
        <v>0</v>
      </c>
      <c r="L17" s="9">
        <v>95</v>
      </c>
      <c r="M17" s="8">
        <f t="shared" si="4"/>
        <v>28.5</v>
      </c>
      <c r="N17" s="9">
        <f t="shared" si="5"/>
        <v>81</v>
      </c>
      <c r="O17" s="9"/>
      <c r="P17" s="9">
        <f t="shared" si="6"/>
        <v>48.6</v>
      </c>
      <c r="Q17" s="9">
        <v>68.67</v>
      </c>
      <c r="R17" s="9"/>
      <c r="S17" s="9">
        <f t="shared" si="7"/>
        <v>27.468</v>
      </c>
      <c r="T17" s="9">
        <f t="shared" si="8"/>
        <v>76.068</v>
      </c>
      <c r="U17" s="9">
        <v>13</v>
      </c>
      <c r="V17" s="9"/>
    </row>
    <row r="18" ht="40" customHeight="1" spans="1:22">
      <c r="A18" s="6">
        <v>14</v>
      </c>
      <c r="B18" s="8" t="s">
        <v>36</v>
      </c>
      <c r="C18" s="8">
        <v>25</v>
      </c>
      <c r="D18" s="9">
        <v>65</v>
      </c>
      <c r="E18" s="8">
        <f t="shared" si="0"/>
        <v>26</v>
      </c>
      <c r="F18" s="9"/>
      <c r="G18" s="8">
        <f t="shared" si="1"/>
        <v>0</v>
      </c>
      <c r="H18" s="9">
        <v>75</v>
      </c>
      <c r="I18" s="8">
        <f t="shared" si="2"/>
        <v>22.5</v>
      </c>
      <c r="J18" s="9">
        <v>95</v>
      </c>
      <c r="K18" s="8">
        <f t="shared" si="3"/>
        <v>28.5</v>
      </c>
      <c r="L18" s="9"/>
      <c r="M18" s="8">
        <f t="shared" si="4"/>
        <v>0</v>
      </c>
      <c r="N18" s="9">
        <f t="shared" si="5"/>
        <v>77</v>
      </c>
      <c r="O18" s="9"/>
      <c r="P18" s="9">
        <f t="shared" si="6"/>
        <v>46.2</v>
      </c>
      <c r="Q18" s="9">
        <v>75</v>
      </c>
      <c r="R18" s="9"/>
      <c r="S18" s="9">
        <f t="shared" si="7"/>
        <v>30</v>
      </c>
      <c r="T18" s="9">
        <f t="shared" si="8"/>
        <v>76.2</v>
      </c>
      <c r="U18" s="9">
        <v>14</v>
      </c>
      <c r="V18" s="9"/>
    </row>
    <row r="19" ht="40" customHeight="1" spans="1:22">
      <c r="A19" s="6">
        <v>15</v>
      </c>
      <c r="B19" s="8" t="s">
        <v>37</v>
      </c>
      <c r="C19" s="8">
        <v>34</v>
      </c>
      <c r="D19" s="9">
        <v>80</v>
      </c>
      <c r="E19" s="8">
        <f t="shared" si="0"/>
        <v>32</v>
      </c>
      <c r="F19" s="9"/>
      <c r="G19" s="8">
        <f t="shared" si="1"/>
        <v>0</v>
      </c>
      <c r="H19" s="9">
        <v>65</v>
      </c>
      <c r="I19" s="8">
        <f t="shared" si="2"/>
        <v>19.5</v>
      </c>
      <c r="J19" s="9">
        <v>80</v>
      </c>
      <c r="K19" s="8">
        <f t="shared" si="3"/>
        <v>24</v>
      </c>
      <c r="L19" s="9"/>
      <c r="M19" s="8">
        <f t="shared" si="4"/>
        <v>0</v>
      </c>
      <c r="N19" s="9">
        <f t="shared" si="5"/>
        <v>75.5</v>
      </c>
      <c r="O19" s="9"/>
      <c r="P19" s="9">
        <f t="shared" si="6"/>
        <v>45.3</v>
      </c>
      <c r="Q19" s="9">
        <v>72</v>
      </c>
      <c r="R19" s="9"/>
      <c r="S19" s="9">
        <f t="shared" si="7"/>
        <v>28.8</v>
      </c>
      <c r="T19" s="9">
        <f t="shared" si="8"/>
        <v>74.1</v>
      </c>
      <c r="U19" s="9">
        <v>15</v>
      </c>
      <c r="V19" s="9"/>
    </row>
    <row r="20" ht="40" customHeight="1" spans="1:22">
      <c r="A20" s="6">
        <v>16</v>
      </c>
      <c r="B20" s="8" t="s">
        <v>38</v>
      </c>
      <c r="C20" s="8">
        <v>24</v>
      </c>
      <c r="D20" s="9">
        <v>70</v>
      </c>
      <c r="E20" s="8">
        <f t="shared" si="0"/>
        <v>28</v>
      </c>
      <c r="F20" s="9">
        <v>65</v>
      </c>
      <c r="G20" s="8">
        <f t="shared" si="1"/>
        <v>19.5</v>
      </c>
      <c r="H20" s="9"/>
      <c r="I20" s="8">
        <f t="shared" si="2"/>
        <v>0</v>
      </c>
      <c r="J20" s="9">
        <v>90</v>
      </c>
      <c r="K20" s="8">
        <f t="shared" si="3"/>
        <v>27</v>
      </c>
      <c r="L20" s="9"/>
      <c r="M20" s="8">
        <f t="shared" si="4"/>
        <v>0</v>
      </c>
      <c r="N20" s="9">
        <f t="shared" si="5"/>
        <v>74.5</v>
      </c>
      <c r="O20" s="9"/>
      <c r="P20" s="9">
        <f t="shared" si="6"/>
        <v>44.7</v>
      </c>
      <c r="Q20" s="9">
        <v>73</v>
      </c>
      <c r="R20" s="9"/>
      <c r="S20" s="9">
        <f t="shared" si="7"/>
        <v>29.2</v>
      </c>
      <c r="T20" s="9">
        <f t="shared" si="8"/>
        <v>73.9</v>
      </c>
      <c r="U20" s="9">
        <v>16</v>
      </c>
      <c r="V20" s="9"/>
    </row>
    <row r="21" ht="40" customHeight="1" spans="1:22">
      <c r="A21" s="6">
        <v>17</v>
      </c>
      <c r="B21" s="11" t="s">
        <v>39</v>
      </c>
      <c r="C21" s="11">
        <v>27</v>
      </c>
      <c r="D21" s="6">
        <v>60</v>
      </c>
      <c r="E21" s="11">
        <f t="shared" si="0"/>
        <v>24</v>
      </c>
      <c r="F21" s="6"/>
      <c r="G21" s="11">
        <f t="shared" si="1"/>
        <v>0</v>
      </c>
      <c r="H21" s="6">
        <v>85</v>
      </c>
      <c r="I21" s="11">
        <f t="shared" si="2"/>
        <v>25.5</v>
      </c>
      <c r="J21" s="6">
        <v>75</v>
      </c>
      <c r="K21" s="11">
        <f t="shared" si="3"/>
        <v>22.5</v>
      </c>
      <c r="L21" s="6"/>
      <c r="M21" s="11">
        <f t="shared" si="4"/>
        <v>0</v>
      </c>
      <c r="N21" s="6">
        <f t="shared" si="5"/>
        <v>72</v>
      </c>
      <c r="O21" s="6"/>
      <c r="P21" s="6">
        <f t="shared" si="6"/>
        <v>43.2</v>
      </c>
      <c r="Q21" s="6">
        <v>63.33</v>
      </c>
      <c r="R21" s="6"/>
      <c r="S21" s="6">
        <f t="shared" si="7"/>
        <v>25.332</v>
      </c>
      <c r="T21" s="6">
        <f t="shared" si="8"/>
        <v>68.532</v>
      </c>
      <c r="U21" s="6">
        <v>17</v>
      </c>
      <c r="V21" s="6"/>
    </row>
    <row r="24" spans="3:3">
      <c r="C24" s="2"/>
    </row>
  </sheetData>
  <sortState ref="B6:W36">
    <sortCondition ref="U6:U36"/>
  </sortState>
  <mergeCells count="20">
    <mergeCell ref="B1:V1"/>
    <mergeCell ref="D2:P2"/>
    <mergeCell ref="Q2:S2"/>
    <mergeCell ref="D3:E3"/>
    <mergeCell ref="F3:G3"/>
    <mergeCell ref="H3:I3"/>
    <mergeCell ref="J3:K3"/>
    <mergeCell ref="L3:M3"/>
    <mergeCell ref="A2:A4"/>
    <mergeCell ref="B2:B4"/>
    <mergeCell ref="C2:C4"/>
    <mergeCell ref="N3:N4"/>
    <mergeCell ref="O3:O4"/>
    <mergeCell ref="P3:P4"/>
    <mergeCell ref="Q3:Q4"/>
    <mergeCell ref="R3:R4"/>
    <mergeCell ref="S3:S4"/>
    <mergeCell ref="T2:T4"/>
    <mergeCell ref="U2:U4"/>
    <mergeCell ref="V2:V4"/>
  </mergeCells>
  <pageMargins left="0.7" right="0.7" top="0.75" bottom="0.75" header="0.3" footer="0.3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hpdd</dc:creator>
  <cp:lastModifiedBy>ysgz</cp:lastModifiedBy>
  <dcterms:created xsi:type="dcterms:W3CDTF">2023-05-13T03:15:00Z</dcterms:created>
  <dcterms:modified xsi:type="dcterms:W3CDTF">2025-10-22T09:00:19Z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8EF2C89254B814C0202CF868305BD03A_43</vt:lpwstr>
  </property>
  <property fmtid="{D5CDD505-2E9C-101B-9397-08002B2CF9AE}" pid="4" name="KSOReadingLayout">
    <vt:bool>true</vt:bool>
  </property>
</Properties>
</file>